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CB305C29-6A3A-45D2-8F05-8E7D847BC9DD}" xr6:coauthVersionLast="45" xr6:coauthVersionMax="45" xr10:uidLastSave="{00000000-0000-0000-0000-000000000000}"/>
  <bookViews>
    <workbookView xWindow="-120" yWindow="-120" windowWidth="29040" windowHeight="1599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9" l="1"/>
  <c r="K20" i="9"/>
  <c r="K21" i="9"/>
  <c r="K18" i="9"/>
  <c r="K22" i="9" s="1"/>
  <c r="I34" i="9" s="1"/>
  <c r="O19" i="9"/>
  <c r="O20" i="9"/>
  <c r="O21" i="9"/>
  <c r="O22" i="9"/>
  <c r="O23" i="9"/>
  <c r="O24" i="9"/>
  <c r="O25" i="9"/>
  <c r="O18" i="9"/>
  <c r="G18" i="9"/>
  <c r="G19" i="9"/>
  <c r="G20" i="9"/>
  <c r="G21" i="9"/>
  <c r="G22" i="9"/>
  <c r="G23" i="9"/>
  <c r="G24" i="9"/>
  <c r="I33" i="9" s="1"/>
  <c r="S26" i="9"/>
  <c r="I36" i="9"/>
  <c r="I38" i="9"/>
  <c r="O26" i="9" l="1"/>
  <c r="I35" i="9" s="1"/>
  <c r="I37" i="9" s="1"/>
  <c r="I39" i="9" s="1"/>
  <c r="I40" i="9" s="1"/>
</calcChain>
</file>

<file path=xl/sharedStrings.xml><?xml version="1.0" encoding="utf-8"?>
<sst xmlns="http://schemas.openxmlformats.org/spreadsheetml/2006/main" count="67" uniqueCount="59">
  <si>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</si>
  <si>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</si>
  <si>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</si>
  <si>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</si>
  <si>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</si>
  <si>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</si>
  <si>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</si>
  <si>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</si>
  <si>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</si>
  <si>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</si>
  <si>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</si>
  <si>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</si>
  <si>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PREÇO DE VENDA DO SERVIÇO &gt;&gt;</t>
  </si>
  <si>
    <t>Custo de Mão de Obra</t>
  </si>
  <si>
    <t>Descrição</t>
  </si>
  <si>
    <t>Quantidade Horas</t>
  </si>
  <si>
    <t>Valor Hora</t>
  </si>
  <si>
    <t>Custo Total</t>
  </si>
  <si>
    <t>Jornalista Tema A</t>
  </si>
  <si>
    <t>Jornalista Tema B</t>
  </si>
  <si>
    <t>Jornalista Tema C</t>
  </si>
  <si>
    <t>Diagramador - (preço fechado)</t>
  </si>
  <si>
    <t>Designer - (preço fechado)</t>
  </si>
  <si>
    <t>Revisor - (preço fechado)</t>
  </si>
  <si>
    <t xml:space="preserve">Valor Total - Mão de obra </t>
  </si>
  <si>
    <t>Impostos sobre Mão de Obra</t>
  </si>
  <si>
    <t>Nome Imposto</t>
  </si>
  <si>
    <t>Porcentagem</t>
  </si>
  <si>
    <t>Valor Imposto</t>
  </si>
  <si>
    <t>Imposto A</t>
  </si>
  <si>
    <t>Imposto B</t>
  </si>
  <si>
    <t>Imposto C</t>
  </si>
  <si>
    <t>Demais impostos</t>
  </si>
  <si>
    <t>Valor Total Imposto</t>
  </si>
  <si>
    <t>Custos Variáveis ( % sobre valor venda)</t>
  </si>
  <si>
    <t>(%)</t>
  </si>
  <si>
    <t>Valor</t>
  </si>
  <si>
    <t>Impostos</t>
  </si>
  <si>
    <t>Comissão</t>
  </si>
  <si>
    <t>Custo Administrativo</t>
  </si>
  <si>
    <t>Inadimplência</t>
  </si>
  <si>
    <t>Outros Custos diretos</t>
  </si>
  <si>
    <t>Valor Total - Custo Variável</t>
  </si>
  <si>
    <t>Custos Fixos</t>
  </si>
  <si>
    <t>Serviço de Impressão da Revista - Tiragem X</t>
  </si>
  <si>
    <t>Frete para entrega</t>
  </si>
  <si>
    <t>Embalagem em caixa selecionada</t>
  </si>
  <si>
    <t>Pesquisa de satisfação com os compradores</t>
  </si>
  <si>
    <t>Outros Custos</t>
  </si>
  <si>
    <t>Total Custo Fixo</t>
  </si>
  <si>
    <t>Resumo</t>
  </si>
  <si>
    <t xml:space="preserve">Mão de Obra </t>
  </si>
  <si>
    <t>Imposto sobre Mão de Obra</t>
  </si>
  <si>
    <t>Custo Variável</t>
  </si>
  <si>
    <t>Custo Fixo</t>
  </si>
  <si>
    <t>Receita de Venda</t>
  </si>
  <si>
    <t>Lucro Total.</t>
  </si>
  <si>
    <t>Margem Lucro</t>
  </si>
  <si>
    <t>CADASTRO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</si>
</sst>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0.0%"/>
  </numFmts>
  <fonts count="19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sz val="12"/>
      <color theme="1"/>
      <name val="Bahnschrift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E7139"/>
        <bgColor indexed="64"/>
      </patternFill>
    </fill>
    <fill>
      <patternFill patternType="solid">
        <fgColor rgb="FF16533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" fillId="0" borderId="0"/>
  </cellStyleXfs>
  <cellXfs count="75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 applyBorder="1" applyAlignment="1">
      <alignment vertical="center" wrapText="1"/>
    </xf>
    <xf numFmtId="43" fontId="18" fillId="0" borderId="15" xfId="2" applyFont="1" applyFill="1" applyBorder="1" applyAlignment="1" applyProtection="1">
      <alignment vertical="center"/>
      <protection locked="0"/>
    </xf>
    <xf numFmtId="0" fontId="17" fillId="4" borderId="15" xfId="4" applyFont="1" applyFill="1" applyBorder="1" applyAlignment="1">
      <alignment horizontal="center" vertical="center"/>
    </xf>
    <xf numFmtId="0" fontId="17" fillId="4" borderId="15" xfId="4" applyFont="1" applyFill="1" applyBorder="1" applyAlignment="1">
      <alignment vertical="center"/>
    </xf>
    <xf numFmtId="0" fontId="18" fillId="0" borderId="15" xfId="4" applyFont="1" applyBorder="1" applyAlignment="1" applyProtection="1">
      <alignment horizontal="left" vertical="center"/>
      <protection locked="0"/>
    </xf>
    <xf numFmtId="0" fontId="18" fillId="0" borderId="15" xfId="4" applyFont="1" applyBorder="1" applyAlignment="1" applyProtection="1">
      <alignment horizontal="center" vertical="center"/>
      <protection locked="0"/>
    </xf>
    <xf numFmtId="43" fontId="18" fillId="0" borderId="15" xfId="2" applyFont="1" applyFill="1" applyBorder="1" applyAlignment="1" applyProtection="1">
      <alignment horizontal="center" vertical="center"/>
      <protection locked="0"/>
    </xf>
    <xf numFmtId="43" fontId="18" fillId="5" borderId="15" xfId="2" applyFont="1" applyFill="1" applyBorder="1" applyAlignment="1" applyProtection="1">
      <alignment vertical="center"/>
    </xf>
    <xf numFmtId="43" fontId="18" fillId="4" borderId="15" xfId="2" applyFont="1" applyFill="1" applyBorder="1" applyAlignment="1" applyProtection="1">
      <alignment vertical="center"/>
    </xf>
    <xf numFmtId="10" fontId="18" fillId="0" borderId="15" xfId="3" applyNumberFormat="1" applyFont="1" applyFill="1" applyBorder="1" applyAlignment="1" applyProtection="1">
      <alignment horizontal="center" vertical="center"/>
      <protection locked="0"/>
    </xf>
    <xf numFmtId="164" fontId="18" fillId="0" borderId="15" xfId="3" applyNumberFormat="1" applyFont="1" applyFill="1" applyBorder="1" applyAlignment="1" applyProtection="1">
      <alignment horizontal="center" vertical="center"/>
      <protection locked="0"/>
    </xf>
    <xf numFmtId="43" fontId="18" fillId="5" borderId="18" xfId="2" applyFont="1" applyFill="1" applyBorder="1" applyAlignment="1" applyProtection="1">
      <alignment vertical="center"/>
    </xf>
    <xf numFmtId="43" fontId="17" fillId="6" borderId="15" xfId="2" applyFont="1" applyFill="1" applyBorder="1" applyAlignment="1" applyProtection="1">
      <alignment vertical="center"/>
    </xf>
    <xf numFmtId="10" fontId="17" fillId="6" borderId="15" xfId="3" applyNumberFormat="1" applyFont="1" applyFill="1" applyBorder="1" applyAlignment="1" applyProtection="1">
      <alignment vertical="center"/>
    </xf>
    <xf numFmtId="0" fontId="16" fillId="0" borderId="0" xfId="4" applyFont="1" applyBorder="1" applyAlignment="1">
      <alignment horizontal="center" vertical="center" wrapText="1"/>
    </xf>
    <xf numFmtId="0" fontId="14" fillId="7" borderId="17" xfId="4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6" fillId="7" borderId="0" xfId="4" applyFont="1" applyFill="1" applyAlignment="1">
      <alignment horizontal="center" vertical="center" wrapText="1"/>
    </xf>
    <xf numFmtId="0" fontId="16" fillId="7" borderId="14" xfId="4" applyFont="1" applyFill="1" applyBorder="1" applyAlignment="1">
      <alignment horizontal="center" vertical="center" wrapText="1"/>
    </xf>
    <xf numFmtId="0" fontId="16" fillId="8" borderId="0" xfId="4" applyFont="1" applyFill="1" applyAlignment="1">
      <alignment horizontal="center" vertical="center" wrapText="1"/>
    </xf>
    <xf numFmtId="0" fontId="14" fillId="7" borderId="0" xfId="4" applyFont="1" applyFill="1" applyBorder="1" applyAlignment="1">
      <alignment horizontal="center" vertical="center"/>
    </xf>
    <xf numFmtId="0" fontId="14" fillId="7" borderId="16" xfId="4" applyFont="1" applyFill="1" applyBorder="1" applyAlignment="1">
      <alignment horizontal="center" vertical="center"/>
    </xf>
    <xf numFmtId="0" fontId="18" fillId="5" borderId="21" xfId="4" applyFont="1" applyFill="1" applyBorder="1" applyAlignment="1">
      <alignment horizontal="center" vertical="center"/>
    </xf>
    <xf numFmtId="0" fontId="18" fillId="5" borderId="0" xfId="4" applyFont="1" applyFill="1" applyBorder="1" applyAlignment="1">
      <alignment horizontal="center" vertical="center"/>
    </xf>
    <xf numFmtId="0" fontId="18" fillId="5" borderId="22" xfId="4" applyFont="1" applyFill="1" applyBorder="1" applyAlignment="1">
      <alignment horizontal="center" vertical="center"/>
    </xf>
    <xf numFmtId="0" fontId="17" fillId="6" borderId="23" xfId="4" applyFont="1" applyFill="1" applyBorder="1" applyAlignment="1">
      <alignment horizontal="center" vertical="center"/>
    </xf>
    <xf numFmtId="0" fontId="17" fillId="6" borderId="0" xfId="4" applyFont="1" applyFill="1" applyBorder="1" applyAlignment="1">
      <alignment horizontal="center" vertical="center"/>
    </xf>
    <xf numFmtId="0" fontId="17" fillId="6" borderId="16" xfId="4" applyFont="1" applyFill="1" applyBorder="1" applyAlignment="1">
      <alignment horizontal="center" vertical="center"/>
    </xf>
    <xf numFmtId="0" fontId="17" fillId="4" borderId="12" xfId="4" applyFont="1" applyFill="1" applyBorder="1" applyAlignment="1">
      <alignment horizontal="right" vertical="center"/>
    </xf>
    <xf numFmtId="0" fontId="17" fillId="4" borderId="13" xfId="4" applyFont="1" applyFill="1" applyBorder="1" applyAlignment="1">
      <alignment horizontal="right" vertical="center"/>
    </xf>
    <xf numFmtId="0" fontId="18" fillId="0" borderId="12" xfId="4" applyFont="1" applyBorder="1" applyAlignment="1" applyProtection="1">
      <alignment horizontal="left" vertical="center"/>
      <protection locked="0"/>
    </xf>
    <xf numFmtId="0" fontId="18" fillId="0" borderId="13" xfId="4" applyFont="1" applyBorder="1" applyAlignment="1" applyProtection="1">
      <alignment horizontal="left" vertical="center"/>
      <protection locked="0"/>
    </xf>
    <xf numFmtId="0" fontId="17" fillId="4" borderId="12" xfId="4" applyFont="1" applyFill="1" applyBorder="1" applyAlignment="1">
      <alignment horizontal="center" vertical="center"/>
    </xf>
    <xf numFmtId="0" fontId="17" fillId="4" borderId="13" xfId="4" applyFont="1" applyFill="1" applyBorder="1" applyAlignment="1">
      <alignment horizontal="center" vertical="center"/>
    </xf>
    <xf numFmtId="0" fontId="17" fillId="4" borderId="20" xfId="4" applyFont="1" applyFill="1" applyBorder="1" applyAlignment="1">
      <alignment horizontal="center" vertical="center"/>
    </xf>
    <xf numFmtId="43" fontId="18" fillId="0" borderId="20" xfId="2" applyFont="1" applyFill="1" applyBorder="1" applyAlignment="1" applyProtection="1">
      <alignment horizontal="center" vertical="center"/>
      <protection locked="0"/>
    </xf>
    <xf numFmtId="0" fontId="16" fillId="7" borderId="19" xfId="4" applyFont="1" applyFill="1" applyBorder="1" applyAlignment="1">
      <alignment horizontal="center" vertical="center" wrapText="1"/>
    </xf>
    <xf numFmtId="0" fontId="16" fillId="7" borderId="0" xfId="4" applyFont="1" applyFill="1" applyBorder="1" applyAlignment="1">
      <alignment horizontal="center" vertical="center" wrapText="1"/>
    </xf>
  </cellXfs>
  <cellStyles count="5">
    <cellStyle name="Hiperlink" xfId="1" builtinId="8"/>
    <cellStyle name="Normal" xfId="0" builtinId="0"/>
    <cellStyle name="Normal 2" xfId="4" xr:uid="{B5BA9B9F-4341-49DB-A934-9260669C7A8D}"/>
    <cellStyle name="Porcentagem" xfId="3" builtinId="5"/>
    <cellStyle name="Vírgula" xfId="2" builtinId="3"/>
  </cellStyles>
  <dxfs count="0"/>
  <tableStyles count="0" defaultTableStyle="TableStyleMedium2" defaultPivotStyle="PivotStyleLight16"/>
  <colors>
    <mruColors>
      <color rgb="FF0E7139"/>
      <color rgb="FF165332"/>
      <color rgb="FF028020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chemeClr val="bg1"/>
              </a:solidFill>
            </a:rPr>
            <a:t>Formação</a:t>
          </a:r>
          <a:r>
            <a:rPr lang="pt-BR" sz="1200" baseline="0">
              <a:solidFill>
                <a:schemeClr val="bg1"/>
              </a:solidFill>
            </a:rPr>
            <a:t> de Preço e Serviço</a:t>
          </a:r>
          <a:endParaRPr lang="pt-BR" sz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135800</xdr:colOff>
      <xdr:row>2</xdr:row>
      <xdr:rowOff>49726</xdr:rowOff>
    </xdr:from>
    <xdr:to>
      <xdr:col>5</xdr:col>
      <xdr:colOff>310262</xdr:colOff>
      <xdr:row>4</xdr:row>
      <xdr:rowOff>11906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3738" y="621226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90726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ysClr val="windowText" lastClr="000000"/>
              </a:solidFill>
            </a:rPr>
            <a:t>Formação</a:t>
          </a:r>
          <a:r>
            <a:rPr lang="pt-BR" sz="1200" baseline="0">
              <a:solidFill>
                <a:sysClr val="windowText" lastClr="000000"/>
              </a:solidFill>
            </a:rPr>
            <a:t> de Preço e Serviço</a:t>
          </a:r>
          <a:endParaRPr lang="pt-BR" sz="12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5" t="s">
        <v>0</v>
      </c>
      <c r="B1" s="35"/>
    </row>
    <row r="2" spans="1:16" ht="19.5" customHeight="1" x14ac:dyDescent="0.2">
      <c r="A2" s="35"/>
      <c r="B2" s="35"/>
    </row>
    <row r="3" spans="1:16" ht="24.75" customHeight="1" x14ac:dyDescent="0.2">
      <c r="A3" s="35"/>
      <c r="B3" s="35"/>
    </row>
    <row r="4" spans="1:16" ht="19.5" customHeight="1" x14ac:dyDescent="0.2">
      <c r="A4" s="35"/>
      <c r="B4" s="35"/>
      <c r="D4" s="36" t="s">
        <v>11</v>
      </c>
      <c r="E4" s="36"/>
      <c r="F4" s="36"/>
      <c r="G4" s="36"/>
      <c r="H4" s="36"/>
      <c r="I4" s="36"/>
    </row>
    <row r="5" spans="1:16" ht="15" customHeight="1" x14ac:dyDescent="0.2">
      <c r="A5" s="1"/>
      <c r="B5" s="1"/>
      <c r="D5" s="36"/>
      <c r="E5" s="36"/>
      <c r="F5" s="36"/>
      <c r="G5" s="36"/>
      <c r="H5" s="36"/>
      <c r="I5" s="36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0" t="s">
        <v>1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16"/>
      <c r="P7" s="16"/>
    </row>
    <row r="8" spans="1:16" x14ac:dyDescent="0.2">
      <c r="A8" s="1"/>
      <c r="B8" s="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16" ht="15" customHeight="1" x14ac:dyDescent="0.2">
      <c r="A9" s="1"/>
      <c r="B9" s="1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2" t="s">
        <v>8</v>
      </c>
      <c r="E11" s="43"/>
      <c r="F11" s="43"/>
      <c r="G11" s="44"/>
      <c r="I11" s="51" t="s">
        <v>3</v>
      </c>
      <c r="K11" s="42" t="s">
        <v>10</v>
      </c>
      <c r="L11" s="43"/>
      <c r="M11" s="43"/>
      <c r="N11" s="44"/>
    </row>
    <row r="12" spans="1:16" x14ac:dyDescent="0.2">
      <c r="A12" s="1"/>
      <c r="B12" s="1"/>
      <c r="D12" s="45"/>
      <c r="E12" s="46"/>
      <c r="F12" s="46"/>
      <c r="G12" s="47"/>
      <c r="I12" s="52"/>
      <c r="K12" s="45"/>
      <c r="L12" s="46"/>
      <c r="M12" s="46"/>
      <c r="N12" s="47"/>
    </row>
    <row r="13" spans="1:16" x14ac:dyDescent="0.2">
      <c r="A13" s="1"/>
      <c r="B13" s="1"/>
      <c r="D13" s="45"/>
      <c r="E13" s="46"/>
      <c r="F13" s="46"/>
      <c r="G13" s="47"/>
      <c r="I13" s="52"/>
      <c r="K13" s="45"/>
      <c r="L13" s="46"/>
      <c r="M13" s="46"/>
      <c r="N13" s="47"/>
    </row>
    <row r="14" spans="1:16" ht="15" customHeight="1" x14ac:dyDescent="0.2">
      <c r="A14" s="1"/>
      <c r="B14" s="1"/>
      <c r="D14" s="48"/>
      <c r="E14" s="49"/>
      <c r="F14" s="49"/>
      <c r="G14" s="50"/>
      <c r="I14" s="53"/>
      <c r="K14" s="48"/>
      <c r="L14" s="49"/>
      <c r="M14" s="49"/>
      <c r="N14" s="50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2" t="s">
        <v>9</v>
      </c>
      <c r="E16" s="43"/>
      <c r="F16" s="43"/>
      <c r="G16" s="44"/>
      <c r="I16" s="51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5"/>
      <c r="E17" s="46"/>
      <c r="F17" s="46"/>
      <c r="G17" s="47"/>
      <c r="I17" s="52"/>
    </row>
    <row r="18" spans="1:14" x14ac:dyDescent="0.2">
      <c r="A18" s="1"/>
      <c r="B18" s="1"/>
      <c r="D18" s="45"/>
      <c r="E18" s="46"/>
      <c r="F18" s="46"/>
      <c r="G18" s="47"/>
      <c r="I18" s="52"/>
      <c r="K18" s="15" t="s">
        <v>7</v>
      </c>
      <c r="L18" s="2"/>
      <c r="M18" s="41" t="s">
        <v>6</v>
      </c>
      <c r="N18" s="41"/>
    </row>
    <row r="19" spans="1:14" x14ac:dyDescent="0.2">
      <c r="A19" s="1"/>
      <c r="B19" s="1"/>
      <c r="D19" s="48"/>
      <c r="E19" s="49"/>
      <c r="F19" s="49"/>
      <c r="G19" s="50"/>
      <c r="I19" s="53"/>
      <c r="M19" s="41"/>
      <c r="N19" s="41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7" t="s">
        <v>2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</row>
    <row r="24" spans="1:14" x14ac:dyDescent="0.2">
      <c r="A24" s="1"/>
      <c r="B24" s="1"/>
      <c r="D24" s="37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x14ac:dyDescent="0.2">
      <c r="A25" s="1"/>
      <c r="B25" s="1"/>
      <c r="D25" s="37"/>
      <c r="E25" s="38"/>
      <c r="F25" s="38"/>
      <c r="G25" s="38"/>
      <c r="H25" s="38"/>
      <c r="I25" s="38"/>
      <c r="J25" s="38"/>
      <c r="K25" s="38"/>
      <c r="L25" s="38"/>
      <c r="M25" s="38"/>
      <c r="N25" s="39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S250"/>
  <sheetViews>
    <sheetView showGridLines="0" zoomScale="80" zoomScaleNormal="80" workbookViewId="0">
      <selection activeCell="F12" sqref="F12"/>
    </sheetView>
  </sheetViews>
  <sheetFormatPr defaultRowHeight="15" x14ac:dyDescent="0.2"/>
  <cols>
    <col min="1" max="1" width="10.77734375" customWidth="1"/>
    <col min="2" max="2" width="10" customWidth="1"/>
    <col min="4" max="4" width="17.109375" customWidth="1"/>
    <col min="5" max="5" width="13.44140625" style="17" bestFit="1" customWidth="1"/>
    <col min="6" max="8" width="9.6640625" style="17" customWidth="1"/>
    <col min="9" max="9" width="17.109375" style="17" customWidth="1"/>
    <col min="10" max="12" width="9.6640625" style="17" customWidth="1"/>
    <col min="13" max="14" width="17.109375" style="17" customWidth="1"/>
    <col min="15" max="16" width="9.6640625" style="17" customWidth="1"/>
    <col min="17" max="18" width="17.109375" customWidth="1"/>
  </cols>
  <sheetData>
    <row r="1" spans="1:19" ht="25.5" customHeight="1" x14ac:dyDescent="0.2">
      <c r="A1" s="35" t="s">
        <v>0</v>
      </c>
      <c r="B1" s="35"/>
    </row>
    <row r="2" spans="1:19" ht="19.5" customHeight="1" x14ac:dyDescent="0.2">
      <c r="A2" s="35"/>
      <c r="B2" s="35"/>
    </row>
    <row r="3" spans="1:19" ht="24.75" customHeight="1" x14ac:dyDescent="0.2">
      <c r="A3" s="35"/>
      <c r="B3" s="35"/>
    </row>
    <row r="4" spans="1:19" ht="19.5" customHeight="1" x14ac:dyDescent="0.2">
      <c r="A4" s="35"/>
      <c r="B4" s="35"/>
      <c r="E4"/>
      <c r="F4"/>
      <c r="G4"/>
      <c r="H4"/>
      <c r="I4"/>
      <c r="J4"/>
      <c r="K4"/>
      <c r="L4"/>
      <c r="M4"/>
      <c r="N4"/>
      <c r="O4"/>
      <c r="P4"/>
    </row>
    <row r="5" spans="1:19" ht="15" customHeight="1" x14ac:dyDescent="0.2">
      <c r="A5" s="1"/>
      <c r="B5" s="1"/>
      <c r="E5"/>
      <c r="F5"/>
      <c r="G5"/>
      <c r="H5"/>
      <c r="I5"/>
      <c r="J5"/>
      <c r="K5"/>
      <c r="L5"/>
      <c r="M5"/>
      <c r="N5"/>
      <c r="O5"/>
      <c r="P5"/>
    </row>
    <row r="6" spans="1:19" ht="22.5" customHeight="1" x14ac:dyDescent="0.2">
      <c r="A6" s="1"/>
      <c r="B6" s="1"/>
      <c r="E6"/>
      <c r="F6"/>
      <c r="G6"/>
      <c r="K6"/>
      <c r="L6"/>
      <c r="M6"/>
      <c r="N6"/>
      <c r="O6"/>
      <c r="P6"/>
    </row>
    <row r="7" spans="1:19" ht="15" customHeight="1" x14ac:dyDescent="0.2">
      <c r="A7" s="1"/>
      <c r="B7" s="1"/>
      <c r="D7" s="73" t="s">
        <v>58</v>
      </c>
      <c r="E7" s="73"/>
      <c r="F7" s="73"/>
      <c r="G7" s="73"/>
      <c r="K7"/>
      <c r="L7"/>
      <c r="M7"/>
      <c r="N7"/>
      <c r="O7"/>
      <c r="P7"/>
    </row>
    <row r="8" spans="1:19" ht="15" customHeight="1" x14ac:dyDescent="0.2">
      <c r="A8" s="1"/>
      <c r="B8" s="1"/>
      <c r="D8" s="74"/>
      <c r="E8" s="74"/>
      <c r="F8" s="74"/>
      <c r="G8" s="74"/>
      <c r="K8"/>
      <c r="L8"/>
      <c r="M8"/>
      <c r="N8"/>
      <c r="O8"/>
      <c r="P8"/>
    </row>
    <row r="9" spans="1:19" ht="15" customHeight="1" x14ac:dyDescent="0.2">
      <c r="A9" s="1"/>
      <c r="B9" s="1"/>
      <c r="D9" s="33"/>
      <c r="E9" s="33"/>
      <c r="F9" s="33"/>
      <c r="G9"/>
      <c r="H9"/>
      <c r="I9"/>
      <c r="J9"/>
      <c r="K9"/>
      <c r="L9"/>
      <c r="M9"/>
      <c r="N9"/>
      <c r="O9"/>
      <c r="P9"/>
    </row>
    <row r="10" spans="1:19" ht="15" customHeight="1" x14ac:dyDescent="0.2">
      <c r="A10" s="1"/>
      <c r="B10" s="1"/>
      <c r="D10" s="71" t="s">
        <v>12</v>
      </c>
      <c r="E10" s="71"/>
      <c r="F10" s="72">
        <v>100000</v>
      </c>
      <c r="G10" s="72"/>
      <c r="H10"/>
      <c r="I10"/>
      <c r="J10"/>
      <c r="K10"/>
      <c r="L10"/>
      <c r="M10"/>
      <c r="N10"/>
      <c r="O10"/>
      <c r="P10"/>
    </row>
    <row r="11" spans="1:19" ht="15" customHeight="1" x14ac:dyDescent="0.2">
      <c r="A11" s="1"/>
      <c r="B11" s="1"/>
      <c r="D11" s="71"/>
      <c r="E11" s="71"/>
      <c r="F11" s="72"/>
      <c r="G11" s="72"/>
      <c r="H11"/>
      <c r="I11"/>
      <c r="J11"/>
      <c r="K11"/>
      <c r="L11"/>
      <c r="M11"/>
      <c r="N11"/>
      <c r="O11"/>
      <c r="P11"/>
    </row>
    <row r="12" spans="1:19" x14ac:dyDescent="0.2">
      <c r="A12" s="1"/>
      <c r="B12" s="1"/>
      <c r="H12"/>
      <c r="I12"/>
      <c r="J12"/>
      <c r="K12"/>
      <c r="L12"/>
      <c r="M12"/>
      <c r="N12"/>
      <c r="O12"/>
      <c r="P12"/>
    </row>
    <row r="13" spans="1:19" x14ac:dyDescent="0.2">
      <c r="A13" s="1"/>
      <c r="B13" s="1"/>
      <c r="E13"/>
      <c r="F13"/>
      <c r="G13"/>
      <c r="H13"/>
      <c r="I13"/>
      <c r="J13"/>
      <c r="K13"/>
      <c r="L13"/>
      <c r="M13"/>
      <c r="N13"/>
      <c r="O13"/>
      <c r="P13"/>
    </row>
    <row r="14" spans="1:19" ht="15" customHeight="1" x14ac:dyDescent="0.2">
      <c r="A14" s="1"/>
      <c r="B14" s="1"/>
      <c r="E14"/>
      <c r="F14"/>
      <c r="G14"/>
      <c r="H14"/>
      <c r="I14"/>
      <c r="J14"/>
      <c r="K14"/>
      <c r="L14"/>
      <c r="M14"/>
      <c r="N14"/>
      <c r="O14"/>
      <c r="P14"/>
    </row>
    <row r="15" spans="1:19" ht="15" customHeight="1" x14ac:dyDescent="0.2">
      <c r="A15" s="1"/>
      <c r="B15" s="1"/>
      <c r="D15" s="54" t="s">
        <v>13</v>
      </c>
      <c r="E15" s="54"/>
      <c r="F15" s="54"/>
      <c r="G15" s="54"/>
      <c r="I15" s="54" t="s">
        <v>25</v>
      </c>
      <c r="J15" s="54"/>
      <c r="K15" s="54"/>
      <c r="M15" s="54" t="s">
        <v>34</v>
      </c>
      <c r="N15" s="54"/>
      <c r="O15" s="54"/>
      <c r="Q15" s="54" t="s">
        <v>43</v>
      </c>
      <c r="R15" s="54"/>
      <c r="S15" s="54"/>
    </row>
    <row r="16" spans="1:19" ht="15" customHeight="1" x14ac:dyDescent="0.2">
      <c r="A16" s="1"/>
      <c r="B16" s="1"/>
      <c r="D16" s="55"/>
      <c r="E16" s="55"/>
      <c r="F16" s="55"/>
      <c r="G16" s="55"/>
      <c r="I16" s="55"/>
      <c r="J16" s="55"/>
      <c r="K16" s="55"/>
      <c r="M16" s="55"/>
      <c r="N16" s="55"/>
      <c r="O16" s="55"/>
      <c r="Q16" s="55"/>
      <c r="R16" s="55"/>
      <c r="S16" s="55"/>
    </row>
    <row r="17" spans="1:19" x14ac:dyDescent="0.2">
      <c r="A17" s="1"/>
      <c r="B17" s="1"/>
      <c r="D17" s="21" t="s">
        <v>14</v>
      </c>
      <c r="E17" s="21" t="s">
        <v>15</v>
      </c>
      <c r="F17" s="21" t="s">
        <v>16</v>
      </c>
      <c r="G17" s="22" t="s">
        <v>17</v>
      </c>
      <c r="I17" s="21" t="s">
        <v>26</v>
      </c>
      <c r="J17" s="21" t="s">
        <v>27</v>
      </c>
      <c r="K17" s="22" t="s">
        <v>28</v>
      </c>
      <c r="M17" s="21" t="s">
        <v>14</v>
      </c>
      <c r="N17" s="21" t="s">
        <v>35</v>
      </c>
      <c r="O17" s="21" t="s">
        <v>36</v>
      </c>
      <c r="Q17" s="69" t="s">
        <v>14</v>
      </c>
      <c r="R17" s="70"/>
      <c r="S17" s="22" t="s">
        <v>36</v>
      </c>
    </row>
    <row r="18" spans="1:19" x14ac:dyDescent="0.2">
      <c r="A18" s="1"/>
      <c r="B18" s="1"/>
      <c r="D18" s="23" t="s">
        <v>18</v>
      </c>
      <c r="E18" s="24">
        <v>10</v>
      </c>
      <c r="F18" s="25">
        <v>70</v>
      </c>
      <c r="G18" s="26">
        <f>E18*F18</f>
        <v>700</v>
      </c>
      <c r="I18" s="23" t="s">
        <v>29</v>
      </c>
      <c r="J18" s="28">
        <v>7.4999999999999997E-2</v>
      </c>
      <c r="K18" s="26">
        <f>J18*$G$24</f>
        <v>972</v>
      </c>
      <c r="M18" s="23" t="s">
        <v>37</v>
      </c>
      <c r="N18" s="29">
        <v>0.09</v>
      </c>
      <c r="O18" s="26">
        <f>N18*$F$10</f>
        <v>9000</v>
      </c>
      <c r="Q18" s="67" t="s">
        <v>44</v>
      </c>
      <c r="R18" s="68"/>
      <c r="S18" s="20">
        <v>11000</v>
      </c>
    </row>
    <row r="19" spans="1:19" x14ac:dyDescent="0.2">
      <c r="A19" s="1"/>
      <c r="B19" s="1"/>
      <c r="D19" s="23" t="s">
        <v>19</v>
      </c>
      <c r="E19" s="24">
        <v>12</v>
      </c>
      <c r="F19" s="25">
        <v>70</v>
      </c>
      <c r="G19" s="26">
        <f t="shared" ref="G19:G23" si="0">E19*F19</f>
        <v>840</v>
      </c>
      <c r="I19" s="23" t="s">
        <v>30</v>
      </c>
      <c r="J19" s="28">
        <v>0.02</v>
      </c>
      <c r="K19" s="26">
        <f t="shared" ref="K19:K21" si="1">J19*$G$24</f>
        <v>259.2</v>
      </c>
      <c r="M19" s="23" t="s">
        <v>38</v>
      </c>
      <c r="N19" s="29">
        <v>3.5000000000000003E-2</v>
      </c>
      <c r="O19" s="26">
        <f t="shared" ref="O19:O25" si="2">N19*$F$10</f>
        <v>3500.0000000000005</v>
      </c>
      <c r="Q19" s="67" t="s">
        <v>45</v>
      </c>
      <c r="R19" s="68"/>
      <c r="S19" s="20">
        <v>250</v>
      </c>
    </row>
    <row r="20" spans="1:19" x14ac:dyDescent="0.2">
      <c r="A20" s="1"/>
      <c r="B20" s="1"/>
      <c r="D20" s="23" t="s">
        <v>20</v>
      </c>
      <c r="E20" s="24">
        <v>6</v>
      </c>
      <c r="F20" s="25">
        <v>70</v>
      </c>
      <c r="G20" s="26">
        <f t="shared" si="0"/>
        <v>420</v>
      </c>
      <c r="I20" s="23" t="s">
        <v>31</v>
      </c>
      <c r="J20" s="28">
        <v>0.01</v>
      </c>
      <c r="K20" s="26">
        <f t="shared" si="1"/>
        <v>129.6</v>
      </c>
      <c r="M20" s="23" t="s">
        <v>39</v>
      </c>
      <c r="N20" s="29">
        <v>0.15</v>
      </c>
      <c r="O20" s="26">
        <f t="shared" si="2"/>
        <v>15000</v>
      </c>
      <c r="P20" s="18"/>
      <c r="Q20" s="67" t="s">
        <v>46</v>
      </c>
      <c r="R20" s="68"/>
      <c r="S20" s="20">
        <v>700</v>
      </c>
    </row>
    <row r="21" spans="1:19" ht="15" customHeight="1" x14ac:dyDescent="0.2">
      <c r="A21" s="1"/>
      <c r="B21" s="1"/>
      <c r="D21" s="23" t="s">
        <v>21</v>
      </c>
      <c r="E21" s="24">
        <v>1</v>
      </c>
      <c r="F21" s="25">
        <v>5500</v>
      </c>
      <c r="G21" s="26">
        <f>E21*F21</f>
        <v>5500</v>
      </c>
      <c r="I21" s="23" t="s">
        <v>32</v>
      </c>
      <c r="J21" s="28">
        <v>3.5000000000000003E-2</v>
      </c>
      <c r="K21" s="26">
        <f t="shared" si="1"/>
        <v>453.6</v>
      </c>
      <c r="M21" s="23" t="s">
        <v>40</v>
      </c>
      <c r="N21" s="29">
        <v>8.0000000000000002E-3</v>
      </c>
      <c r="O21" s="26">
        <f t="shared" si="2"/>
        <v>800</v>
      </c>
      <c r="P21" s="19"/>
      <c r="Q21" s="67" t="s">
        <v>47</v>
      </c>
      <c r="R21" s="68"/>
      <c r="S21" s="20">
        <v>500</v>
      </c>
    </row>
    <row r="22" spans="1:19" ht="15" customHeight="1" x14ac:dyDescent="0.2">
      <c r="A22" s="1"/>
      <c r="B22" s="1"/>
      <c r="D22" s="23" t="s">
        <v>22</v>
      </c>
      <c r="E22" s="24">
        <v>1</v>
      </c>
      <c r="F22" s="25">
        <v>3000</v>
      </c>
      <c r="G22" s="26">
        <f t="shared" si="0"/>
        <v>3000</v>
      </c>
      <c r="I22" s="65" t="s">
        <v>33</v>
      </c>
      <c r="J22" s="66"/>
      <c r="K22" s="27">
        <f>SUM(K18:K21)</f>
        <v>1814.4</v>
      </c>
      <c r="M22" s="23" t="s">
        <v>41</v>
      </c>
      <c r="N22" s="29">
        <v>0.03</v>
      </c>
      <c r="O22" s="26">
        <f t="shared" si="2"/>
        <v>3000</v>
      </c>
      <c r="P22" s="19"/>
      <c r="Q22" s="67" t="s">
        <v>48</v>
      </c>
      <c r="R22" s="68"/>
      <c r="S22" s="20">
        <v>300</v>
      </c>
    </row>
    <row r="23" spans="1:19" ht="15" customHeight="1" x14ac:dyDescent="0.2">
      <c r="A23" s="1"/>
      <c r="B23" s="1"/>
      <c r="D23" s="23" t="s">
        <v>23</v>
      </c>
      <c r="E23" s="24">
        <v>1</v>
      </c>
      <c r="F23" s="25">
        <v>2500</v>
      </c>
      <c r="G23" s="26">
        <f t="shared" si="0"/>
        <v>2500</v>
      </c>
      <c r="M23" s="23"/>
      <c r="N23" s="29"/>
      <c r="O23" s="26">
        <f t="shared" si="2"/>
        <v>0</v>
      </c>
      <c r="P23" s="19"/>
      <c r="Q23" s="67"/>
      <c r="R23" s="68"/>
      <c r="S23" s="20"/>
    </row>
    <row r="24" spans="1:19" x14ac:dyDescent="0.2">
      <c r="A24" s="1"/>
      <c r="B24" s="1"/>
      <c r="E24" s="65" t="s">
        <v>24</v>
      </c>
      <c r="F24" s="66"/>
      <c r="G24" s="27">
        <f>SUM(G18:G23)</f>
        <v>12960</v>
      </c>
      <c r="M24" s="23"/>
      <c r="N24" s="29"/>
      <c r="O24" s="26">
        <f t="shared" si="2"/>
        <v>0</v>
      </c>
      <c r="P24" s="18"/>
      <c r="Q24" s="67"/>
      <c r="R24" s="68"/>
      <c r="S24" s="20"/>
    </row>
    <row r="25" spans="1:19" x14ac:dyDescent="0.2">
      <c r="A25" s="1"/>
      <c r="B25" s="1"/>
      <c r="E25"/>
      <c r="F25"/>
      <c r="G25"/>
      <c r="M25" s="23"/>
      <c r="N25" s="29"/>
      <c r="O25" s="26">
        <f t="shared" si="2"/>
        <v>0</v>
      </c>
      <c r="P25" s="18"/>
      <c r="Q25" s="67"/>
      <c r="R25" s="68"/>
      <c r="S25" s="20"/>
    </row>
    <row r="26" spans="1:19" ht="15" customHeight="1" x14ac:dyDescent="0.2">
      <c r="A26" s="1"/>
      <c r="B26" s="1"/>
      <c r="E26"/>
      <c r="F26"/>
      <c r="G26"/>
      <c r="M26" s="65" t="s">
        <v>42</v>
      </c>
      <c r="N26" s="66"/>
      <c r="O26" s="27">
        <f>SUM(O18:O25)</f>
        <v>31300</v>
      </c>
      <c r="P26" s="18"/>
      <c r="Q26" s="65" t="s">
        <v>49</v>
      </c>
      <c r="R26" s="66"/>
      <c r="S26" s="27">
        <f>SUM(S18:S25)</f>
        <v>12750</v>
      </c>
    </row>
    <row r="27" spans="1:19" x14ac:dyDescent="0.2">
      <c r="A27" s="1"/>
      <c r="B27" s="1"/>
      <c r="O27" s="18"/>
      <c r="P27" s="18"/>
    </row>
    <row r="28" spans="1:19" x14ac:dyDescent="0.2">
      <c r="A28" s="1"/>
      <c r="B28" s="1"/>
    </row>
    <row r="29" spans="1:19" x14ac:dyDescent="0.2">
      <c r="A29" s="1"/>
      <c r="B29" s="1"/>
    </row>
    <row r="30" spans="1:19" x14ac:dyDescent="0.2">
      <c r="A30" s="1"/>
      <c r="B30" s="1"/>
      <c r="D30" s="56" t="s">
        <v>50</v>
      </c>
      <c r="E30" s="56"/>
      <c r="F30" s="56"/>
    </row>
    <row r="31" spans="1:19" x14ac:dyDescent="0.2">
      <c r="A31" s="1"/>
      <c r="B31" s="1"/>
      <c r="D31" s="56"/>
      <c r="E31" s="56"/>
      <c r="F31" s="56"/>
    </row>
    <row r="32" spans="1:19" x14ac:dyDescent="0.2">
      <c r="A32" s="1"/>
      <c r="B32" s="1"/>
      <c r="D32" s="57" t="s">
        <v>14</v>
      </c>
      <c r="E32" s="57"/>
      <c r="F32" s="57"/>
      <c r="G32" s="57"/>
      <c r="H32" s="58"/>
      <c r="I32" s="34" t="s">
        <v>36</v>
      </c>
    </row>
    <row r="33" spans="1:9" x14ac:dyDescent="0.2">
      <c r="A33" s="1"/>
      <c r="B33" s="1"/>
      <c r="D33" s="59" t="s">
        <v>51</v>
      </c>
      <c r="E33" s="60"/>
      <c r="F33" s="60"/>
      <c r="G33" s="60"/>
      <c r="H33" s="61"/>
      <c r="I33" s="30">
        <f>G24</f>
        <v>12960</v>
      </c>
    </row>
    <row r="34" spans="1:9" x14ac:dyDescent="0.2">
      <c r="A34" s="1"/>
      <c r="B34" s="1"/>
      <c r="D34" s="59" t="s">
        <v>52</v>
      </c>
      <c r="E34" s="60"/>
      <c r="F34" s="60"/>
      <c r="G34" s="60"/>
      <c r="H34" s="61"/>
      <c r="I34" s="30">
        <f>K22</f>
        <v>1814.4</v>
      </c>
    </row>
    <row r="35" spans="1:9" x14ac:dyDescent="0.2">
      <c r="A35" s="1"/>
      <c r="B35" s="1"/>
      <c r="D35" s="59" t="s">
        <v>53</v>
      </c>
      <c r="E35" s="60"/>
      <c r="F35" s="60"/>
      <c r="G35" s="60"/>
      <c r="H35" s="61"/>
      <c r="I35" s="30">
        <f>O26</f>
        <v>31300</v>
      </c>
    </row>
    <row r="36" spans="1:9" x14ac:dyDescent="0.2">
      <c r="A36" s="1"/>
      <c r="B36" s="1"/>
      <c r="D36" s="59" t="s">
        <v>54</v>
      </c>
      <c r="E36" s="60"/>
      <c r="F36" s="60"/>
      <c r="G36" s="60"/>
      <c r="H36" s="61"/>
      <c r="I36" s="30">
        <f>S26</f>
        <v>12750</v>
      </c>
    </row>
    <row r="37" spans="1:9" ht="15" customHeight="1" x14ac:dyDescent="0.2">
      <c r="A37" s="1"/>
      <c r="B37" s="1"/>
      <c r="D37" s="62" t="s">
        <v>17</v>
      </c>
      <c r="E37" s="63"/>
      <c r="F37" s="63"/>
      <c r="G37" s="63"/>
      <c r="H37" s="64"/>
      <c r="I37" s="31">
        <f>SUM(I33:I36)</f>
        <v>58824.4</v>
      </c>
    </row>
    <row r="38" spans="1:9" x14ac:dyDescent="0.2">
      <c r="A38" s="1"/>
      <c r="B38" s="1"/>
      <c r="D38" s="62" t="s">
        <v>55</v>
      </c>
      <c r="E38" s="63"/>
      <c r="F38" s="63"/>
      <c r="G38" s="63"/>
      <c r="H38" s="64"/>
      <c r="I38" s="31">
        <f>F10</f>
        <v>100000</v>
      </c>
    </row>
    <row r="39" spans="1:9" x14ac:dyDescent="0.2">
      <c r="A39" s="1"/>
      <c r="B39" s="1"/>
      <c r="D39" s="62" t="s">
        <v>56</v>
      </c>
      <c r="E39" s="63"/>
      <c r="F39" s="63"/>
      <c r="G39" s="63"/>
      <c r="H39" s="64"/>
      <c r="I39" s="31">
        <f>I38-I37</f>
        <v>41175.599999999999</v>
      </c>
    </row>
    <row r="40" spans="1:9" x14ac:dyDescent="0.2">
      <c r="A40" s="1"/>
      <c r="B40" s="1"/>
      <c r="D40" s="62" t="s">
        <v>57</v>
      </c>
      <c r="E40" s="63"/>
      <c r="F40" s="63"/>
      <c r="G40" s="63"/>
      <c r="H40" s="64"/>
      <c r="I40" s="32">
        <f>I39/I38</f>
        <v>0.41175600000000001</v>
      </c>
    </row>
    <row r="41" spans="1:9" x14ac:dyDescent="0.2">
      <c r="A41" s="1"/>
      <c r="B41" s="1"/>
    </row>
    <row r="42" spans="1:9" x14ac:dyDescent="0.2">
      <c r="A42" s="1"/>
      <c r="B42" s="1"/>
      <c r="E42"/>
      <c r="I42"/>
    </row>
    <row r="43" spans="1:9" x14ac:dyDescent="0.2">
      <c r="A43" s="1"/>
      <c r="B43" s="1"/>
    </row>
    <row r="44" spans="1:9" x14ac:dyDescent="0.2">
      <c r="A44" s="1"/>
      <c r="B44" s="1"/>
    </row>
    <row r="45" spans="1:9" x14ac:dyDescent="0.2">
      <c r="A45" s="1"/>
      <c r="B45" s="1"/>
    </row>
    <row r="46" spans="1:9" x14ac:dyDescent="0.2">
      <c r="A46" s="1"/>
      <c r="B46" s="1"/>
    </row>
    <row r="47" spans="1:9" x14ac:dyDescent="0.2">
      <c r="A47" s="1"/>
      <c r="B47" s="1"/>
    </row>
    <row r="48" spans="1:9" x14ac:dyDescent="0.2">
      <c r="A48" s="1"/>
      <c r="B48" s="1"/>
    </row>
    <row r="49" spans="1:7" x14ac:dyDescent="0.2">
      <c r="A49" s="1"/>
      <c r="B49" s="1"/>
    </row>
    <row r="50" spans="1:7" x14ac:dyDescent="0.2">
      <c r="A50" s="1"/>
      <c r="B50" s="1"/>
      <c r="E50"/>
      <c r="F50"/>
      <c r="G50"/>
    </row>
    <row r="51" spans="1:7" ht="15" customHeight="1" x14ac:dyDescent="0.2">
      <c r="A51" s="1"/>
      <c r="B51" s="1"/>
      <c r="E51"/>
      <c r="F51"/>
      <c r="G51"/>
    </row>
    <row r="52" spans="1:7" ht="15" customHeight="1" x14ac:dyDescent="0.2">
      <c r="A52" s="1"/>
      <c r="B52" s="1"/>
    </row>
    <row r="53" spans="1:7" x14ac:dyDescent="0.2">
      <c r="A53" s="1"/>
      <c r="B53" s="1"/>
    </row>
    <row r="54" spans="1:7" x14ac:dyDescent="0.2">
      <c r="A54" s="1"/>
      <c r="B54" s="1"/>
    </row>
    <row r="55" spans="1:7" x14ac:dyDescent="0.2">
      <c r="A55" s="1"/>
      <c r="B55" s="1"/>
    </row>
    <row r="56" spans="1:7" x14ac:dyDescent="0.2">
      <c r="A56" s="1"/>
      <c r="B56" s="1"/>
    </row>
    <row r="57" spans="1:7" x14ac:dyDescent="0.2">
      <c r="A57" s="1"/>
      <c r="B57" s="1"/>
    </row>
    <row r="58" spans="1:7" x14ac:dyDescent="0.2">
      <c r="A58" s="1"/>
      <c r="B58" s="1"/>
    </row>
    <row r="59" spans="1:7" x14ac:dyDescent="0.2">
      <c r="A59" s="1"/>
      <c r="B59" s="1"/>
    </row>
    <row r="60" spans="1:7" x14ac:dyDescent="0.2">
      <c r="A60" s="1"/>
      <c r="B60" s="1"/>
    </row>
    <row r="61" spans="1:7" x14ac:dyDescent="0.2">
      <c r="A61" s="1"/>
      <c r="B61" s="1"/>
    </row>
    <row r="62" spans="1:7" x14ac:dyDescent="0.2">
      <c r="A62" s="1"/>
      <c r="B62" s="1"/>
    </row>
    <row r="63" spans="1:7" x14ac:dyDescent="0.2">
      <c r="A63" s="1"/>
      <c r="B63" s="1"/>
    </row>
    <row r="64" spans="1:7" x14ac:dyDescent="0.2">
      <c r="A64" s="1"/>
      <c r="B64" s="1"/>
      <c r="E64"/>
      <c r="F64"/>
      <c r="G64"/>
    </row>
    <row r="65" spans="1:7" x14ac:dyDescent="0.2">
      <c r="A65" s="1"/>
      <c r="B65" s="1"/>
      <c r="E65"/>
      <c r="F65"/>
      <c r="G65"/>
    </row>
    <row r="66" spans="1:7" x14ac:dyDescent="0.2">
      <c r="A66" s="1"/>
      <c r="B66" s="1"/>
      <c r="E66"/>
      <c r="F66"/>
      <c r="G66"/>
    </row>
    <row r="67" spans="1:7" x14ac:dyDescent="0.2">
      <c r="A67" s="1"/>
      <c r="B67" s="1"/>
    </row>
    <row r="68" spans="1:7" x14ac:dyDescent="0.2">
      <c r="A68" s="1"/>
      <c r="B68" s="1"/>
    </row>
    <row r="69" spans="1:7" x14ac:dyDescent="0.2">
      <c r="A69" s="1"/>
      <c r="B69" s="1"/>
    </row>
    <row r="70" spans="1:7" x14ac:dyDescent="0.2">
      <c r="A70" s="1"/>
      <c r="B70" s="1"/>
    </row>
    <row r="71" spans="1:7" x14ac:dyDescent="0.2">
      <c r="A71" s="1"/>
      <c r="B71" s="1"/>
    </row>
    <row r="72" spans="1:7" x14ac:dyDescent="0.2">
      <c r="A72" s="1"/>
      <c r="B72" s="1"/>
    </row>
    <row r="73" spans="1:7" x14ac:dyDescent="0.2">
      <c r="A73" s="1"/>
      <c r="B73" s="1"/>
    </row>
    <row r="74" spans="1:7" x14ac:dyDescent="0.2">
      <c r="A74" s="1"/>
      <c r="B74" s="1"/>
    </row>
    <row r="75" spans="1:7" x14ac:dyDescent="0.2">
      <c r="A75" s="1"/>
      <c r="B75" s="1"/>
    </row>
    <row r="76" spans="1:7" x14ac:dyDescent="0.2">
      <c r="A76" s="1"/>
      <c r="B76" s="1"/>
    </row>
    <row r="77" spans="1:7" x14ac:dyDescent="0.2">
      <c r="A77" s="1"/>
      <c r="B77" s="1"/>
    </row>
    <row r="78" spans="1:7" x14ac:dyDescent="0.2">
      <c r="A78" s="1"/>
      <c r="B78" s="1"/>
    </row>
    <row r="79" spans="1:7" x14ac:dyDescent="0.2">
      <c r="A79" s="1"/>
      <c r="B79" s="1"/>
    </row>
    <row r="80" spans="1:7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31">
    <mergeCell ref="A1:B4"/>
    <mergeCell ref="D10:E11"/>
    <mergeCell ref="F10:G11"/>
    <mergeCell ref="D7:G8"/>
    <mergeCell ref="D37:H37"/>
    <mergeCell ref="D38:H38"/>
    <mergeCell ref="D39:H39"/>
    <mergeCell ref="D40:H40"/>
    <mergeCell ref="Q26:R26"/>
    <mergeCell ref="M26:N26"/>
    <mergeCell ref="D32:H32"/>
    <mergeCell ref="D33:H33"/>
    <mergeCell ref="D34:H34"/>
    <mergeCell ref="D36:H36"/>
    <mergeCell ref="D35:H35"/>
    <mergeCell ref="D15:G16"/>
    <mergeCell ref="I15:K16"/>
    <mergeCell ref="M15:O16"/>
    <mergeCell ref="Q15:S16"/>
    <mergeCell ref="D30:F31"/>
    <mergeCell ref="Q21:R21"/>
    <mergeCell ref="Q22:R22"/>
    <mergeCell ref="Q23:R23"/>
    <mergeCell ref="Q24:R24"/>
    <mergeCell ref="Q25:R25"/>
    <mergeCell ref="Q17:R17"/>
    <mergeCell ref="Q18:R18"/>
    <mergeCell ref="Q19:R19"/>
    <mergeCell ref="Q20:R20"/>
    <mergeCell ref="E24:F24"/>
    <mergeCell ref="I22:J22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2020-10-30T21:38:38Z</dcterms:modified>
</cp:coreProperties>
</file>