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\Desktop\"/>
    </mc:Choice>
  </mc:AlternateContent>
  <xr:revisionPtr revIDLastSave="0" documentId="13_ncr:1_{15530D44-D470-4BC0-8833-918F3E7D34B5}" xr6:coauthVersionLast="45" xr6:coauthVersionMax="45" xr10:uidLastSave="{00000000-0000-0000-0000-000000000000}"/>
  <bookViews>
    <workbookView xWindow="4785" yWindow="2655" windowWidth="21615" windowHeight="12210" xr2:uid="{C8A8AB7E-3D50-4953-A7C9-6DA5FB784B65}"/>
  </bookViews>
  <sheets>
    <sheet name="0" sheetId="1" r:id="rId1"/>
    <sheet name="1" sheetId="9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3" i="9" l="1"/>
  <c r="G93" i="9"/>
  <c r="H93" i="9"/>
  <c r="I93" i="9"/>
  <c r="J93" i="9"/>
  <c r="K93" i="9"/>
  <c r="L93" i="9"/>
  <c r="M93" i="9"/>
  <c r="N93" i="9"/>
  <c r="O93" i="9"/>
  <c r="P93" i="9"/>
  <c r="Q93" i="9"/>
  <c r="E93" i="9"/>
  <c r="F91" i="9"/>
  <c r="G91" i="9"/>
  <c r="H91" i="9"/>
  <c r="I91" i="9"/>
  <c r="J91" i="9"/>
  <c r="K91" i="9"/>
  <c r="L91" i="9"/>
  <c r="M91" i="9"/>
  <c r="N91" i="9"/>
  <c r="O91" i="9"/>
  <c r="P91" i="9"/>
  <c r="Q91" i="9"/>
  <c r="E91" i="9"/>
  <c r="Q90" i="9"/>
  <c r="Q89" i="9"/>
  <c r="G23" i="9"/>
  <c r="G37" i="9" s="1"/>
  <c r="G55" i="9" s="1"/>
  <c r="G67" i="9" s="1"/>
  <c r="K23" i="9"/>
  <c r="K37" i="9" s="1"/>
  <c r="K55" i="9" s="1"/>
  <c r="K67" i="9" s="1"/>
  <c r="O23" i="9"/>
  <c r="O37" i="9" s="1"/>
  <c r="O55" i="9" s="1"/>
  <c r="O67" i="9" s="1"/>
  <c r="F80" i="9"/>
  <c r="F85" i="9" s="1"/>
  <c r="G80" i="9"/>
  <c r="G85" i="9" s="1"/>
  <c r="H80" i="9"/>
  <c r="I80" i="9"/>
  <c r="J80" i="9"/>
  <c r="J85" i="9" s="1"/>
  <c r="K80" i="9"/>
  <c r="L80" i="9"/>
  <c r="M80" i="9"/>
  <c r="N80" i="9"/>
  <c r="N85" i="9" s="1"/>
  <c r="O80" i="9"/>
  <c r="P80" i="9"/>
  <c r="E80" i="9"/>
  <c r="F74" i="9"/>
  <c r="G74" i="9"/>
  <c r="H74" i="9"/>
  <c r="I74" i="9"/>
  <c r="J74" i="9"/>
  <c r="K74" i="9"/>
  <c r="L74" i="9"/>
  <c r="M74" i="9"/>
  <c r="N74" i="9"/>
  <c r="O74" i="9"/>
  <c r="P74" i="9"/>
  <c r="E74" i="9"/>
  <c r="Q79" i="9"/>
  <c r="Q78" i="9"/>
  <c r="Q80" i="9" s="1"/>
  <c r="Q73" i="9"/>
  <c r="Q72" i="9"/>
  <c r="P64" i="9"/>
  <c r="O64" i="9"/>
  <c r="N64" i="9"/>
  <c r="M64" i="9"/>
  <c r="L64" i="9"/>
  <c r="K64" i="9"/>
  <c r="J64" i="9"/>
  <c r="I64" i="9"/>
  <c r="H64" i="9"/>
  <c r="G64" i="9"/>
  <c r="F64" i="9"/>
  <c r="E64" i="9"/>
  <c r="Q63" i="9"/>
  <c r="Q62" i="9"/>
  <c r="Q61" i="9"/>
  <c r="Q60" i="9"/>
  <c r="Q42" i="9"/>
  <c r="Q43" i="9"/>
  <c r="Q44" i="9"/>
  <c r="Q45" i="9"/>
  <c r="Q46" i="9"/>
  <c r="Q47" i="9"/>
  <c r="Q48" i="9"/>
  <c r="Q49" i="9"/>
  <c r="Q50" i="9"/>
  <c r="Q51" i="9"/>
  <c r="Q32" i="9"/>
  <c r="Q33" i="9"/>
  <c r="Q34" i="9"/>
  <c r="P52" i="9"/>
  <c r="O52" i="9"/>
  <c r="N52" i="9"/>
  <c r="M52" i="9"/>
  <c r="L52" i="9"/>
  <c r="K52" i="9"/>
  <c r="J52" i="9"/>
  <c r="I52" i="9"/>
  <c r="H52" i="9"/>
  <c r="G52" i="9"/>
  <c r="F52" i="9"/>
  <c r="E52" i="9"/>
  <c r="Q41" i="9"/>
  <c r="E35" i="9"/>
  <c r="F35" i="9"/>
  <c r="G35" i="9"/>
  <c r="H35" i="9"/>
  <c r="I35" i="9"/>
  <c r="J35" i="9"/>
  <c r="K35" i="9"/>
  <c r="L35" i="9"/>
  <c r="M35" i="9"/>
  <c r="N35" i="9"/>
  <c r="O35" i="9"/>
  <c r="P35" i="9"/>
  <c r="Q22" i="9"/>
  <c r="Q21" i="9"/>
  <c r="Q20" i="9"/>
  <c r="Q31" i="9"/>
  <c r="Q30" i="9"/>
  <c r="Q29" i="9"/>
  <c r="Q12" i="9"/>
  <c r="Q13" i="9"/>
  <c r="Q14" i="9"/>
  <c r="Q15" i="9"/>
  <c r="Q11" i="9"/>
  <c r="F16" i="9"/>
  <c r="F23" i="9" s="1"/>
  <c r="F37" i="9" s="1"/>
  <c r="F55" i="9" s="1"/>
  <c r="F67" i="9" s="1"/>
  <c r="G16" i="9"/>
  <c r="H16" i="9"/>
  <c r="H23" i="9" s="1"/>
  <c r="H37" i="9" s="1"/>
  <c r="H55" i="9" s="1"/>
  <c r="H67" i="9" s="1"/>
  <c r="H85" i="9" s="1"/>
  <c r="I16" i="9"/>
  <c r="I23" i="9" s="1"/>
  <c r="I37" i="9" s="1"/>
  <c r="I55" i="9" s="1"/>
  <c r="I67" i="9" s="1"/>
  <c r="I85" i="9" s="1"/>
  <c r="J16" i="9"/>
  <c r="J23" i="9" s="1"/>
  <c r="J37" i="9" s="1"/>
  <c r="J55" i="9" s="1"/>
  <c r="J67" i="9" s="1"/>
  <c r="K16" i="9"/>
  <c r="L16" i="9"/>
  <c r="L23" i="9" s="1"/>
  <c r="L37" i="9" s="1"/>
  <c r="L55" i="9" s="1"/>
  <c r="L67" i="9" s="1"/>
  <c r="L85" i="9" s="1"/>
  <c r="M16" i="9"/>
  <c r="M23" i="9" s="1"/>
  <c r="M37" i="9" s="1"/>
  <c r="M55" i="9" s="1"/>
  <c r="M67" i="9" s="1"/>
  <c r="M85" i="9" s="1"/>
  <c r="N16" i="9"/>
  <c r="N23" i="9" s="1"/>
  <c r="N37" i="9" s="1"/>
  <c r="N55" i="9" s="1"/>
  <c r="N67" i="9" s="1"/>
  <c r="O16" i="9"/>
  <c r="P16" i="9"/>
  <c r="P23" i="9" s="1"/>
  <c r="P37" i="9" s="1"/>
  <c r="P55" i="9" s="1"/>
  <c r="P67" i="9" s="1"/>
  <c r="P85" i="9" s="1"/>
  <c r="E16" i="9"/>
  <c r="E23" i="9" s="1"/>
  <c r="E37" i="9" s="1"/>
  <c r="E55" i="9" s="1"/>
  <c r="E67" i="9" s="1"/>
  <c r="E85" i="9" l="1"/>
  <c r="O85" i="9"/>
  <c r="K85" i="9"/>
  <c r="Q74" i="9"/>
  <c r="Q64" i="9"/>
  <c r="Q52" i="9"/>
  <c r="Q35" i="9"/>
  <c r="Q16" i="9"/>
  <c r="Q23" i="9" s="1"/>
  <c r="Q37" i="9" l="1"/>
  <c r="Q55" i="9" s="1"/>
  <c r="Q67" i="9" s="1"/>
  <c r="Q85" i="9" s="1"/>
</calcChain>
</file>

<file path=xl/sharedStrings.xml><?xml version="1.0" encoding="utf-8"?>
<sst xmlns="http://schemas.openxmlformats.org/spreadsheetml/2006/main" count="90" uniqueCount="86">
  <si>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</si>
  <si>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</si>
  <si>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</si>
  <si>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</si>
  <si>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</si>
  <si>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</si>
  <si>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</si>
  <si>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</si>
  <si>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</si>
  <si>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</si>
  <si>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</si>
  <si>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Modelo Fluxo de Caixa</t>
  </si>
  <si>
    <t>Fluxo de Caixa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</si>
  <si>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</si>
  <si>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</si>
  <si>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</si>
  <si>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</si>
  <si>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</si>
  <si>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</si>
  <si>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</si>
  <si>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</si>
  <si>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</si>
  <si>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</si>
  <si>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</si>
  <si>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</si>
  <si>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Saldo Inicial</t>
  </si>
  <si>
    <t>Receita Bruta</t>
  </si>
  <si>
    <t>Serviços (à vista)</t>
  </si>
  <si>
    <t>Vendas (Boletos)</t>
  </si>
  <si>
    <t>Vendas (à vista)</t>
  </si>
  <si>
    <t>Vendas (Cartão)</t>
  </si>
  <si>
    <t>Outras Receitas ou Restituições</t>
  </si>
  <si>
    <t>ANO</t>
  </si>
  <si>
    <t>Receitas Total</t>
  </si>
  <si>
    <t>Entradas</t>
  </si>
  <si>
    <t>Saídas</t>
  </si>
  <si>
    <t>Despesas Operacionais</t>
  </si>
  <si>
    <t>Fornecedores Produtos</t>
  </si>
  <si>
    <t>Fornecedores Insumos</t>
  </si>
  <si>
    <t>Salários</t>
  </si>
  <si>
    <t>Manutenção em geral</t>
  </si>
  <si>
    <t>Outros Fornecedores</t>
  </si>
  <si>
    <t>Outros Custos</t>
  </si>
  <si>
    <t>Receita Liquida-Desconto Direto</t>
  </si>
  <si>
    <t>Descontos Taxa ADM Cartão</t>
  </si>
  <si>
    <t>Descontos Concedidos</t>
  </si>
  <si>
    <t>Outros Descontos ou Impostos Diretos</t>
  </si>
  <si>
    <t>Total Despesas Operacionais</t>
  </si>
  <si>
    <t>Saldo Receita Liquida</t>
  </si>
  <si>
    <t>Despesas Administrativas</t>
  </si>
  <si>
    <t>Despesas pessoal de Vendas</t>
  </si>
  <si>
    <t>Administração e Escitório em geral</t>
  </si>
  <si>
    <t>Despesas Financeiras</t>
  </si>
  <si>
    <t>Publicidade e Marketing</t>
  </si>
  <si>
    <t>Serviços Juridicos</t>
  </si>
  <si>
    <t>Serviços Contábeis</t>
  </si>
  <si>
    <t>Sistemas e TI</t>
  </si>
  <si>
    <t>Aluguel</t>
  </si>
  <si>
    <t>Contas de Consumo</t>
  </si>
  <si>
    <t>Aquisições Diversas</t>
  </si>
  <si>
    <t>Outras Consultorias</t>
  </si>
  <si>
    <t>ISS</t>
  </si>
  <si>
    <t>ICMS</t>
  </si>
  <si>
    <t>IRPJ</t>
  </si>
  <si>
    <t>Outros Impostos</t>
  </si>
  <si>
    <t>Impostos</t>
  </si>
  <si>
    <t>Investimentos</t>
  </si>
  <si>
    <t>Financimanetos</t>
  </si>
  <si>
    <t>Total Entradas de Financiamentos</t>
  </si>
  <si>
    <t>Total Saídas de Financiamentos</t>
  </si>
  <si>
    <t>Total Entradas de Investimentos</t>
  </si>
  <si>
    <t>Total Saídas de Investimentos</t>
  </si>
  <si>
    <t>Resultado</t>
  </si>
  <si>
    <t>Lucro Operacional(Rec Liq - Despesas</t>
  </si>
  <si>
    <t>Saldo = Receita Liquida - Depesas Tot.</t>
  </si>
  <si>
    <t>Saldo Após Desconto Impostos</t>
  </si>
  <si>
    <t>Resultados</t>
  </si>
  <si>
    <t>Sócios - Aportes e Retiradas</t>
  </si>
  <si>
    <t>Total aporte de Sócios</t>
  </si>
  <si>
    <t>Total Retirada para Sócios</t>
  </si>
  <si>
    <t>Resultado Mensal</t>
  </si>
  <si>
    <t>Saldo Aporte e Retirada</t>
  </si>
  <si>
    <t>Saldo Investimentos</t>
  </si>
  <si>
    <t>Saldo Financiamentos</t>
  </si>
  <si>
    <t>Total impostos</t>
  </si>
  <si>
    <t>Total Despesas Administrativas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</si>
</sst>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3" formatCode="_-* #,##0.00_-;\-* #,##0.00_-;_-* &quot;-&quot;??_-;_-@_-"/>
    <numFmt numFmtId="165" formatCode="&quot;R$&quot;\ #,##0.00"/>
  </numFmts>
  <fonts count="20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8"/>
      <color rgb="FF02AA2A"/>
      <name val="Bahnschrift"/>
      <family val="2"/>
    </font>
    <font>
      <sz val="12"/>
      <color theme="1"/>
      <name val="Bahnschrift"/>
      <family val="2"/>
    </font>
    <font>
      <sz val="8"/>
      <name val="Bahnschrift"/>
      <family val="2"/>
    </font>
    <font>
      <sz val="14"/>
      <color theme="0"/>
      <name val="Bahnschrift"/>
      <family val="2"/>
    </font>
    <font>
      <sz val="11"/>
      <color theme="1"/>
      <name val="Bahnschrift"/>
      <family val="2"/>
    </font>
    <font>
      <sz val="20"/>
      <color theme="0"/>
      <name val="Bahnschrift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theme="0"/>
      <name val="Bahnschrift"/>
      <family val="2"/>
    </font>
  </fonts>
  <fills count="12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2802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2AA2A"/>
        <bgColor indexed="64"/>
      </patternFill>
    </fill>
    <fill>
      <patternFill patternType="solid">
        <fgColor rgb="FF009FEE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1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43" fontId="12" fillId="0" borderId="0" applyFont="0" applyFill="0" applyBorder="0" applyAlignment="0" applyProtection="0"/>
    <xf numFmtId="0" fontId="17" fillId="0" borderId="0"/>
  </cellStyleXfs>
  <cellXfs count="106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4" fillId="5" borderId="0" xfId="0" applyFont="1" applyFill="1" applyAlignment="1">
      <alignment horizontal="center" vertical="center"/>
    </xf>
    <xf numFmtId="0" fontId="14" fillId="5" borderId="12" xfId="0" applyFont="1" applyFill="1" applyBorder="1" applyAlignment="1">
      <alignment horizontal="center" vertical="center"/>
    </xf>
    <xf numFmtId="0" fontId="10" fillId="0" borderId="0" xfId="0" applyFont="1" applyBorder="1"/>
    <xf numFmtId="165" fontId="15" fillId="6" borderId="12" xfId="0" applyNumberFormat="1" applyFont="1" applyFill="1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10" fillId="0" borderId="14" xfId="0" applyFont="1" applyBorder="1"/>
    <xf numFmtId="0" fontId="16" fillId="7" borderId="14" xfId="0" applyFont="1" applyFill="1" applyBorder="1" applyAlignment="1">
      <alignment horizontal="right" vertical="center"/>
    </xf>
    <xf numFmtId="0" fontId="16" fillId="7" borderId="15" xfId="0" applyFont="1" applyFill="1" applyBorder="1" applyAlignment="1">
      <alignment horizontal="right" vertical="center"/>
    </xf>
    <xf numFmtId="0" fontId="14" fillId="5" borderId="16" xfId="0" applyFont="1" applyFill="1" applyBorder="1" applyAlignment="1">
      <alignment vertical="center"/>
    </xf>
    <xf numFmtId="0" fontId="10" fillId="0" borderId="17" xfId="0" applyFont="1" applyBorder="1"/>
    <xf numFmtId="0" fontId="0" fillId="0" borderId="16" xfId="0" applyBorder="1"/>
    <xf numFmtId="0" fontId="0" fillId="0" borderId="18" xfId="0" applyBorder="1"/>
    <xf numFmtId="165" fontId="15" fillId="0" borderId="19" xfId="0" applyNumberFormat="1" applyFont="1" applyBorder="1" applyAlignment="1">
      <alignment horizontal="center"/>
    </xf>
    <xf numFmtId="0" fontId="0" fillId="6" borderId="18" xfId="0" applyFill="1" applyBorder="1" applyAlignment="1">
      <alignment horizontal="left" vertical="center"/>
    </xf>
    <xf numFmtId="165" fontId="15" fillId="6" borderId="19" xfId="0" applyNumberFormat="1" applyFont="1" applyFill="1" applyBorder="1" applyAlignment="1">
      <alignment horizontal="center" vertical="center"/>
    </xf>
    <xf numFmtId="0" fontId="0" fillId="0" borderId="20" xfId="0" applyBorder="1"/>
    <xf numFmtId="4" fontId="18" fillId="0" borderId="24" xfId="3" applyNumberFormat="1" applyFont="1" applyBorder="1" applyAlignment="1" applyProtection="1">
      <alignment vertical="center"/>
      <protection locked="0"/>
    </xf>
    <xf numFmtId="0" fontId="0" fillId="4" borderId="16" xfId="0" applyFill="1" applyBorder="1" applyAlignment="1">
      <alignment horizontal="left" vertical="center"/>
    </xf>
    <xf numFmtId="165" fontId="15" fillId="4" borderId="17" xfId="0" applyNumberFormat="1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vertical="center" wrapText="1"/>
    </xf>
    <xf numFmtId="165" fontId="19" fillId="10" borderId="0" xfId="0" applyNumberFormat="1" applyFont="1" applyFill="1" applyBorder="1" applyAlignment="1">
      <alignment horizontal="center" vertical="center"/>
    </xf>
    <xf numFmtId="4" fontId="15" fillId="0" borderId="12" xfId="0" applyNumberFormat="1" applyFont="1" applyBorder="1" applyAlignment="1">
      <alignment horizontal="center"/>
    </xf>
    <xf numFmtId="4" fontId="15" fillId="6" borderId="12" xfId="0" applyNumberFormat="1" applyFont="1" applyFill="1" applyBorder="1" applyAlignment="1">
      <alignment horizontal="center" vertical="center"/>
    </xf>
    <xf numFmtId="4" fontId="0" fillId="0" borderId="0" xfId="0" applyNumberFormat="1" applyBorder="1"/>
    <xf numFmtId="4" fontId="10" fillId="0" borderId="0" xfId="0" applyNumberFormat="1" applyFont="1" applyBorder="1"/>
    <xf numFmtId="4" fontId="0" fillId="0" borderId="21" xfId="0" applyNumberFormat="1" applyBorder="1"/>
    <xf numFmtId="4" fontId="10" fillId="0" borderId="21" xfId="0" applyNumberFormat="1" applyFont="1" applyBorder="1"/>
    <xf numFmtId="4" fontId="0" fillId="0" borderId="0" xfId="0" applyNumberFormat="1"/>
    <xf numFmtId="4" fontId="10" fillId="0" borderId="0" xfId="0" applyNumberFormat="1" applyFont="1"/>
    <xf numFmtId="4" fontId="0" fillId="0" borderId="14" xfId="0" applyNumberFormat="1" applyBorder="1"/>
    <xf numFmtId="4" fontId="10" fillId="0" borderId="14" xfId="0" applyNumberFormat="1" applyFont="1" applyBorder="1"/>
    <xf numFmtId="4" fontId="18" fillId="0" borderId="23" xfId="2" applyNumberFormat="1" applyFont="1" applyFill="1" applyBorder="1" applyAlignment="1" applyProtection="1">
      <alignment vertical="center"/>
      <protection locked="0"/>
    </xf>
    <xf numFmtId="4" fontId="15" fillId="4" borderId="0" xfId="0" applyNumberFormat="1" applyFont="1" applyFill="1" applyBorder="1" applyAlignment="1">
      <alignment horizontal="center" vertical="center"/>
    </xf>
    <xf numFmtId="4" fontId="19" fillId="10" borderId="0" xfId="0" applyNumberFormat="1" applyFont="1" applyFill="1" applyBorder="1" applyAlignment="1">
      <alignment horizontal="center" vertical="center"/>
    </xf>
    <xf numFmtId="4" fontId="10" fillId="0" borderId="17" xfId="0" applyNumberFormat="1" applyFont="1" applyBorder="1"/>
    <xf numFmtId="4" fontId="10" fillId="0" borderId="22" xfId="0" applyNumberFormat="1" applyFont="1" applyBorder="1"/>
    <xf numFmtId="4" fontId="16" fillId="8" borderId="14" xfId="0" applyNumberFormat="1" applyFont="1" applyFill="1" applyBorder="1" applyAlignment="1">
      <alignment horizontal="right" vertical="center"/>
    </xf>
    <xf numFmtId="4" fontId="16" fillId="8" borderId="15" xfId="0" applyNumberFormat="1" applyFont="1" applyFill="1" applyBorder="1" applyAlignment="1">
      <alignment horizontal="right" vertical="center"/>
    </xf>
    <xf numFmtId="4" fontId="16" fillId="2" borderId="14" xfId="0" applyNumberFormat="1" applyFont="1" applyFill="1" applyBorder="1" applyAlignment="1">
      <alignment horizontal="right" vertical="center"/>
    </xf>
    <xf numFmtId="4" fontId="16" fillId="2" borderId="15" xfId="0" applyNumberFormat="1" applyFont="1" applyFill="1" applyBorder="1" applyAlignment="1">
      <alignment horizontal="right" vertical="center"/>
    </xf>
    <xf numFmtId="4" fontId="16" fillId="9" borderId="14" xfId="0" applyNumberFormat="1" applyFont="1" applyFill="1" applyBorder="1" applyAlignment="1">
      <alignment horizontal="right" vertical="center"/>
    </xf>
    <xf numFmtId="4" fontId="16" fillId="9" borderId="15" xfId="0" applyNumberFormat="1" applyFont="1" applyFill="1" applyBorder="1" applyAlignment="1">
      <alignment horizontal="right" vertical="center"/>
    </xf>
    <xf numFmtId="165" fontId="10" fillId="0" borderId="17" xfId="0" applyNumberFormat="1" applyFont="1" applyBorder="1"/>
    <xf numFmtId="165" fontId="10" fillId="0" borderId="22" xfId="0" applyNumberFormat="1" applyFont="1" applyBorder="1"/>
    <xf numFmtId="165" fontId="10" fillId="0" borderId="0" xfId="0" applyNumberFormat="1" applyFont="1"/>
    <xf numFmtId="165" fontId="0" fillId="0" borderId="22" xfId="0" applyNumberFormat="1" applyBorder="1"/>
    <xf numFmtId="165" fontId="10" fillId="0" borderId="0" xfId="0" applyNumberFormat="1" applyFont="1" applyBorder="1"/>
    <xf numFmtId="165" fontId="0" fillId="0" borderId="17" xfId="0" applyNumberFormat="1" applyBorder="1"/>
    <xf numFmtId="165" fontId="0" fillId="0" borderId="0" xfId="0" applyNumberFormat="1" applyBorder="1"/>
    <xf numFmtId="4" fontId="0" fillId="0" borderId="12" xfId="0" applyNumberFormat="1" applyBorder="1" applyAlignment="1">
      <alignment horizontal="center" vertical="center"/>
    </xf>
    <xf numFmtId="4" fontId="0" fillId="11" borderId="25" xfId="0" applyNumberFormat="1" applyFill="1" applyBorder="1" applyAlignment="1">
      <alignment horizontal="center" vertical="center"/>
    </xf>
    <xf numFmtId="0" fontId="10" fillId="0" borderId="2" xfId="0" applyFont="1" applyBorder="1"/>
    <xf numFmtId="4" fontId="16" fillId="7" borderId="2" xfId="0" applyNumberFormat="1" applyFont="1" applyFill="1" applyBorder="1" applyAlignment="1">
      <alignment horizontal="right" vertical="center"/>
    </xf>
    <xf numFmtId="4" fontId="16" fillId="7" borderId="3" xfId="0" applyNumberFormat="1" applyFont="1" applyFill="1" applyBorder="1" applyAlignment="1">
      <alignment horizontal="right" vertical="center"/>
    </xf>
    <xf numFmtId="165" fontId="10" fillId="0" borderId="5" xfId="0" applyNumberFormat="1" applyFont="1" applyBorder="1"/>
    <xf numFmtId="0" fontId="14" fillId="5" borderId="4" xfId="0" applyFont="1" applyFill="1" applyBorder="1" applyAlignment="1">
      <alignment vertical="center"/>
    </xf>
    <xf numFmtId="4" fontId="0" fillId="0" borderId="26" xfId="0" applyNumberFormat="1" applyBorder="1" applyAlignment="1">
      <alignment horizontal="center" vertical="center"/>
    </xf>
    <xf numFmtId="0" fontId="10" fillId="0" borderId="5" xfId="0" applyFont="1" applyBorder="1"/>
    <xf numFmtId="0" fontId="0" fillId="0" borderId="27" xfId="0" applyBorder="1"/>
    <xf numFmtId="165" fontId="15" fillId="0" borderId="26" xfId="0" applyNumberFormat="1" applyFont="1" applyBorder="1" applyAlignment="1">
      <alignment horizontal="center"/>
    </xf>
    <xf numFmtId="0" fontId="0" fillId="6" borderId="27" xfId="0" applyFill="1" applyBorder="1" applyAlignment="1">
      <alignment horizontal="left" vertical="center"/>
    </xf>
    <xf numFmtId="165" fontId="15" fillId="6" borderId="26" xfId="0" applyNumberFormat="1" applyFont="1" applyFill="1" applyBorder="1" applyAlignment="1">
      <alignment horizontal="center" vertical="center"/>
    </xf>
    <xf numFmtId="0" fontId="0" fillId="11" borderId="28" xfId="0" applyFill="1" applyBorder="1" applyAlignment="1">
      <alignment horizontal="center" vertical="center"/>
    </xf>
    <xf numFmtId="4" fontId="0" fillId="11" borderId="29" xfId="0" applyNumberFormat="1" applyFill="1" applyBorder="1" applyAlignment="1">
      <alignment horizontal="center" vertical="center"/>
    </xf>
    <xf numFmtId="0" fontId="10" fillId="0" borderId="7" xfId="0" applyFont="1" applyBorder="1"/>
    <xf numFmtId="0" fontId="10" fillId="0" borderId="8" xfId="0" applyFont="1" applyBorder="1"/>
  </cellXfs>
  <cellStyles count="4">
    <cellStyle name="Hiperlink" xfId="1" builtinId="8"/>
    <cellStyle name="Normal" xfId="0" builtinId="0"/>
    <cellStyle name="Normal 2" xfId="3" xr:uid="{4453F57A-91B4-4A59-AF97-13AA5F0D6D23}"/>
    <cellStyle name="Vírgula" xfId="2" builtinId="3"/>
  </cellStyles>
  <dxfs count="0"/>
  <tableStyles count="0" defaultTableStyle="TableStyleMedium2" defaultPivotStyle="PivotStyleLight16"/>
  <colors>
    <mruColors>
      <color rgb="FF02AA2A"/>
      <color rgb="FF009FEE"/>
      <color rgb="FFFF9900"/>
      <color rgb="FF028020"/>
      <color rgb="FF0E7139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sacola.pagseguro.uol.com.br/dc0ddd68-3c40-42a3-b58b-321df070aa1e" TargetMode="External"/><Relationship Id="rId2" Type="http://schemas.openxmlformats.org/officeDocument/2006/relationships/hyperlink" Target="https://sacola.pagseguro.uol.com.br/ef190ae6-2ab2-42fe-a8b1-5a93e6fbb8d4" TargetMode="External"/><Relationship Id="rId1" Type="http://schemas.openxmlformats.org/officeDocument/2006/relationships/image" Target="../media/image1.png"/><Relationship Id="rId6" Type="http://schemas.openxmlformats.org/officeDocument/2006/relationships/hyperlink" Target="#'1'!A1"/><Relationship Id="rId5" Type="http://schemas.openxmlformats.org/officeDocument/2006/relationships/hyperlink" Target="#'0'!A1"/><Relationship Id="rId4" Type="http://schemas.openxmlformats.org/officeDocument/2006/relationships/hyperlink" Target="https://sacola.pagseguro.uol.com.br/f20cdfeb-91b7-42c7-aa97-f4546acaf7be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10</xdr:row>
      <xdr:rowOff>104775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ECF97180-728A-4051-8F12-4DB1FFFD00DB}"/>
            </a:ext>
          </a:extLst>
        </xdr:cNvPr>
        <xdr:cNvGrpSpPr/>
      </xdr:nvGrpSpPr>
      <xdr:grpSpPr>
        <a:xfrm>
          <a:off x="0" y="1350170"/>
          <a:ext cx="1814513" cy="1123949"/>
          <a:chOff x="0" y="1350170"/>
          <a:chExt cx="1814513" cy="1123949"/>
        </a:xfrm>
      </xdr:grpSpPr>
      <xdr:sp macro="" textlink="">
        <xdr:nvSpPr>
          <xdr:cNvPr id="3" name="Retângulo 2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CC958F60-A40E-4B6A-9A41-921B122D2F08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tx1"/>
                </a:solidFill>
              </a:rPr>
              <a:t>Pagina</a:t>
            </a:r>
            <a:r>
              <a:rPr lang="pt-BR" sz="1600" baseline="0">
                <a:solidFill>
                  <a:schemeClr val="tx1"/>
                </a:solidFill>
              </a:rPr>
              <a:t> Inicial</a:t>
            </a:r>
            <a:endParaRPr lang="pt-BR" sz="1600">
              <a:solidFill>
                <a:schemeClr val="tx1"/>
              </a:solidFill>
            </a:endParaRPr>
          </a:p>
        </xdr:txBody>
      </xdr:sp>
      <xdr:sp macro="" textlink="">
        <xdr:nvSpPr>
          <xdr:cNvPr id="4" name="Retângulo 3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A9D6D9BA-3279-43ED-AB3A-F7EB2119C76E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Fluxo de</a:t>
            </a:r>
            <a:r>
              <a:rPr lang="pt-BR" sz="1600" baseline="0">
                <a:solidFill>
                  <a:schemeClr val="bg1"/>
                </a:solidFill>
              </a:rPr>
              <a:t> Caixa</a:t>
            </a:r>
            <a:endParaRPr lang="pt-BR" sz="1600">
              <a:solidFill>
                <a:schemeClr val="bg1"/>
              </a:solidFill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853593</xdr:colOff>
      <xdr:row>0</xdr:row>
      <xdr:rowOff>114542</xdr:rowOff>
    </xdr:from>
    <xdr:to>
      <xdr:col>16</xdr:col>
      <xdr:colOff>1182789</xdr:colOff>
      <xdr:row>2</xdr:row>
      <xdr:rowOff>123774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98343" y="114542"/>
          <a:ext cx="2397482" cy="44466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108857</xdr:rowOff>
    </xdr:from>
    <xdr:to>
      <xdr:col>2</xdr:col>
      <xdr:colOff>28574</xdr:colOff>
      <xdr:row>10</xdr:row>
      <xdr:rowOff>207711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412420D3-4E93-47F4-9518-35A79DCB6BBD}"/>
            </a:ext>
          </a:extLst>
        </xdr:cNvPr>
        <xdr:cNvGrpSpPr/>
      </xdr:nvGrpSpPr>
      <xdr:grpSpPr>
        <a:xfrm>
          <a:off x="0" y="1211036"/>
          <a:ext cx="1811110" cy="1296282"/>
          <a:chOff x="0" y="1350170"/>
          <a:chExt cx="1814513" cy="1123949"/>
        </a:xfrm>
      </xdr:grpSpPr>
      <xdr:sp macro="" textlink="">
        <xdr:nvSpPr>
          <xdr:cNvPr id="10" name="Retângulo 9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A6B99640-4612-4D21-BC50-761E1D7CFE79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Pagina Inicial</a:t>
            </a:r>
          </a:p>
        </xdr:txBody>
      </xdr:sp>
      <xdr:sp macro="" textlink="">
        <xdr:nvSpPr>
          <xdr:cNvPr id="11" name="Retângulo 10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9DCEEC6E-93F3-4F27-96E3-DE7CF1363E4C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Fluxo de Caixa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tabSelected="1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20" t="s">
        <v>0</v>
      </c>
      <c r="B1" s="20"/>
    </row>
    <row r="2" spans="1:16" ht="19.5" customHeight="1" x14ac:dyDescent="0.2">
      <c r="A2" s="20"/>
      <c r="B2" s="20"/>
    </row>
    <row r="3" spans="1:16" ht="24.75" customHeight="1" x14ac:dyDescent="0.2">
      <c r="A3" s="20"/>
      <c r="B3" s="20"/>
    </row>
    <row r="4" spans="1:16" ht="19.5" customHeight="1" x14ac:dyDescent="0.2">
      <c r="A4" s="20"/>
      <c r="B4" s="20"/>
      <c r="D4" s="38" t="s">
        <v>11</v>
      </c>
      <c r="E4" s="38"/>
      <c r="F4" s="38"/>
      <c r="G4" s="38"/>
      <c r="H4" s="38"/>
      <c r="I4" s="38"/>
      <c r="J4" s="38"/>
    </row>
    <row r="5" spans="1:16" ht="15" customHeight="1" x14ac:dyDescent="0.2">
      <c r="A5" s="1"/>
      <c r="B5" s="1"/>
      <c r="D5" s="38"/>
      <c r="E5" s="38"/>
      <c r="F5" s="38"/>
      <c r="G5" s="38"/>
      <c r="H5" s="38"/>
      <c r="I5" s="38"/>
      <c r="J5" s="38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24" t="s">
        <v>1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16"/>
      <c r="P7" s="16"/>
    </row>
    <row r="8" spans="1:16" x14ac:dyDescent="0.2">
      <c r="A8" s="1"/>
      <c r="B8" s="1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6" ht="15" customHeight="1" x14ac:dyDescent="0.2">
      <c r="A9" s="1"/>
      <c r="B9" s="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26" t="s">
        <v>8</v>
      </c>
      <c r="E11" s="27"/>
      <c r="F11" s="27"/>
      <c r="G11" s="28"/>
      <c r="I11" s="35" t="s">
        <v>3</v>
      </c>
      <c r="K11" s="26" t="s">
        <v>10</v>
      </c>
      <c r="L11" s="27"/>
      <c r="M11" s="27"/>
      <c r="N11" s="28"/>
    </row>
    <row r="12" spans="1:16" x14ac:dyDescent="0.2">
      <c r="A12" s="1"/>
      <c r="B12" s="1"/>
      <c r="D12" s="29"/>
      <c r="E12" s="30"/>
      <c r="F12" s="30"/>
      <c r="G12" s="31"/>
      <c r="I12" s="36"/>
      <c r="K12" s="29"/>
      <c r="L12" s="30"/>
      <c r="M12" s="30"/>
      <c r="N12" s="31"/>
    </row>
    <row r="13" spans="1:16" x14ac:dyDescent="0.2">
      <c r="A13" s="1"/>
      <c r="B13" s="1"/>
      <c r="D13" s="29"/>
      <c r="E13" s="30"/>
      <c r="F13" s="30"/>
      <c r="G13" s="31"/>
      <c r="I13" s="36"/>
      <c r="K13" s="29"/>
      <c r="L13" s="30"/>
      <c r="M13" s="30"/>
      <c r="N13" s="31"/>
    </row>
    <row r="14" spans="1:16" ht="15" customHeight="1" x14ac:dyDescent="0.2">
      <c r="A14" s="1"/>
      <c r="B14" s="1"/>
      <c r="D14" s="32"/>
      <c r="E14" s="33"/>
      <c r="F14" s="33"/>
      <c r="G14" s="34"/>
      <c r="I14" s="37"/>
      <c r="K14" s="32"/>
      <c r="L14" s="33"/>
      <c r="M14" s="33"/>
      <c r="N14" s="34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26" t="s">
        <v>9</v>
      </c>
      <c r="E16" s="27"/>
      <c r="F16" s="27"/>
      <c r="G16" s="28"/>
      <c r="I16" s="35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29"/>
      <c r="E17" s="30"/>
      <c r="F17" s="30"/>
      <c r="G17" s="31"/>
      <c r="I17" s="36"/>
    </row>
    <row r="18" spans="1:14" x14ac:dyDescent="0.2">
      <c r="A18" s="1"/>
      <c r="B18" s="1"/>
      <c r="D18" s="29"/>
      <c r="E18" s="30"/>
      <c r="F18" s="30"/>
      <c r="G18" s="31"/>
      <c r="I18" s="36"/>
      <c r="K18" s="15" t="s">
        <v>7</v>
      </c>
      <c r="L18" s="2"/>
      <c r="M18" s="25" t="s">
        <v>6</v>
      </c>
      <c r="N18" s="25"/>
    </row>
    <row r="19" spans="1:14" x14ac:dyDescent="0.2">
      <c r="A19" s="1"/>
      <c r="B19" s="1"/>
      <c r="D19" s="32"/>
      <c r="E19" s="33"/>
      <c r="F19" s="33"/>
      <c r="G19" s="34"/>
      <c r="I19" s="37"/>
      <c r="M19" s="25"/>
      <c r="N19" s="25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21" t="s">
        <v>2</v>
      </c>
      <c r="E23" s="22"/>
      <c r="F23" s="22"/>
      <c r="G23" s="22"/>
      <c r="H23" s="22"/>
      <c r="I23" s="22"/>
      <c r="J23" s="22"/>
      <c r="K23" s="22"/>
      <c r="L23" s="22"/>
      <c r="M23" s="22"/>
      <c r="N23" s="23"/>
    </row>
    <row r="24" spans="1:14" x14ac:dyDescent="0.2">
      <c r="A24" s="1"/>
      <c r="B24" s="1"/>
      <c r="D24" s="21"/>
      <c r="E24" s="22"/>
      <c r="F24" s="22"/>
      <c r="G24" s="22"/>
      <c r="H24" s="22"/>
      <c r="I24" s="22"/>
      <c r="J24" s="22"/>
      <c r="K24" s="22"/>
      <c r="L24" s="22"/>
      <c r="M24" s="22"/>
      <c r="N24" s="23"/>
    </row>
    <row r="25" spans="1:14" x14ac:dyDescent="0.2">
      <c r="A25" s="1"/>
      <c r="B25" s="1"/>
      <c r="D25" s="21"/>
      <c r="E25" s="22"/>
      <c r="F25" s="22"/>
      <c r="G25" s="22"/>
      <c r="H25" s="22"/>
      <c r="I25" s="22"/>
      <c r="J25" s="22"/>
      <c r="K25" s="22"/>
      <c r="L25" s="22"/>
      <c r="M25" s="22"/>
      <c r="N25" s="23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23:N25"/>
    <mergeCell ref="D7:N9"/>
    <mergeCell ref="M18:N19"/>
    <mergeCell ref="D11:G14"/>
    <mergeCell ref="D16:G19"/>
    <mergeCell ref="I11:I14"/>
    <mergeCell ref="I16:I19"/>
    <mergeCell ref="K11:N14"/>
    <mergeCell ref="D4:J5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Q262"/>
  <sheetViews>
    <sheetView showGridLines="0" showRowColHeaders="0" zoomScale="70" zoomScaleNormal="70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3.44140625" style="19" customWidth="1"/>
    <col min="4" max="4" width="31.77734375" customWidth="1"/>
    <col min="5" max="5" width="12" customWidth="1"/>
    <col min="6" max="16" width="12" style="17" customWidth="1"/>
    <col min="17" max="17" width="15.44140625" style="17" customWidth="1"/>
    <col min="18" max="18" width="11" customWidth="1"/>
  </cols>
  <sheetData>
    <row r="1" spans="1:17" ht="25.5" customHeight="1" x14ac:dyDescent="0.2">
      <c r="A1" s="20" t="s">
        <v>0</v>
      </c>
      <c r="B1" s="20"/>
      <c r="C1" s="18"/>
    </row>
    <row r="2" spans="1:17" ht="9" customHeight="1" x14ac:dyDescent="0.2">
      <c r="A2" s="20"/>
      <c r="B2" s="20"/>
      <c r="C2" s="18"/>
    </row>
    <row r="3" spans="1:17" ht="19.5" customHeight="1" x14ac:dyDescent="0.2">
      <c r="A3" s="20"/>
      <c r="B3" s="20"/>
      <c r="C3" s="18"/>
    </row>
    <row r="4" spans="1:17" ht="24.75" customHeight="1" x14ac:dyDescent="0.2">
      <c r="A4" s="20"/>
      <c r="B4" s="20"/>
      <c r="C4" s="18"/>
      <c r="D4" s="39" t="s">
        <v>12</v>
      </c>
      <c r="E4" s="40" t="s">
        <v>13</v>
      </c>
      <c r="F4" s="40" t="s">
        <v>14</v>
      </c>
      <c r="G4" s="40" t="s">
        <v>15</v>
      </c>
      <c r="H4" s="40" t="s">
        <v>16</v>
      </c>
      <c r="I4" s="40" t="s">
        <v>17</v>
      </c>
      <c r="J4" s="40" t="s">
        <v>18</v>
      </c>
      <c r="K4" s="40" t="s">
        <v>19</v>
      </c>
      <c r="L4" s="40" t="s">
        <v>20</v>
      </c>
      <c r="M4" s="40" t="s">
        <v>21</v>
      </c>
      <c r="N4" s="40" t="s">
        <v>22</v>
      </c>
      <c r="O4" s="40" t="s">
        <v>23</v>
      </c>
      <c r="P4" s="40" t="s">
        <v>24</v>
      </c>
      <c r="Q4" s="40" t="s">
        <v>32</v>
      </c>
    </row>
    <row r="5" spans="1:17" ht="8.25" customHeight="1" x14ac:dyDescent="0.2">
      <c r="A5" s="20"/>
      <c r="B5" s="20"/>
      <c r="C5" s="18"/>
      <c r="F5"/>
      <c r="G5"/>
      <c r="H5"/>
      <c r="I5"/>
      <c r="J5"/>
      <c r="K5"/>
    </row>
    <row r="6" spans="1:17" ht="23.25" customHeight="1" x14ac:dyDescent="0.2">
      <c r="A6" s="1"/>
      <c r="B6" s="1"/>
      <c r="D6" s="39" t="s">
        <v>25</v>
      </c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</row>
    <row r="7" spans="1:17" ht="22.5" customHeight="1" x14ac:dyDescent="0.2">
      <c r="A7" s="1"/>
      <c r="B7" s="1"/>
      <c r="F7"/>
      <c r="G7"/>
      <c r="H7"/>
      <c r="I7"/>
      <c r="J7"/>
      <c r="K7"/>
    </row>
    <row r="8" spans="1:17" ht="21" customHeight="1" x14ac:dyDescent="0.2">
      <c r="A8" s="1"/>
      <c r="B8" s="1"/>
      <c r="D8" s="43"/>
      <c r="E8" s="44"/>
      <c r="F8" s="44"/>
      <c r="G8" s="44"/>
      <c r="H8" s="44"/>
      <c r="I8" s="44"/>
      <c r="J8" s="44"/>
      <c r="K8" s="44"/>
      <c r="L8" s="45"/>
      <c r="M8" s="45"/>
      <c r="N8" s="45"/>
      <c r="O8" s="46" t="s">
        <v>34</v>
      </c>
      <c r="P8" s="46"/>
      <c r="Q8" s="47"/>
    </row>
    <row r="9" spans="1:17" ht="23.25" customHeight="1" x14ac:dyDescent="0.2">
      <c r="A9" s="1"/>
      <c r="B9" s="1"/>
      <c r="D9" s="48" t="s">
        <v>26</v>
      </c>
      <c r="E9" s="7"/>
      <c r="F9" s="7"/>
      <c r="G9" s="7"/>
      <c r="H9" s="7"/>
      <c r="I9" s="7"/>
      <c r="J9" s="7"/>
      <c r="K9" s="7"/>
      <c r="L9" s="41"/>
      <c r="M9" s="41"/>
      <c r="N9" s="41"/>
      <c r="O9" s="41"/>
      <c r="P9" s="41"/>
      <c r="Q9" s="49"/>
    </row>
    <row r="10" spans="1:17" ht="3" customHeight="1" x14ac:dyDescent="0.2">
      <c r="A10" s="1"/>
      <c r="B10" s="1"/>
      <c r="D10" s="50"/>
      <c r="E10" s="7"/>
      <c r="F10" s="7"/>
      <c r="G10" s="7"/>
      <c r="H10" s="7"/>
      <c r="I10" s="7"/>
      <c r="J10" s="7"/>
      <c r="K10" s="7"/>
      <c r="L10" s="41"/>
      <c r="M10" s="41"/>
      <c r="N10" s="41"/>
      <c r="O10" s="41"/>
      <c r="P10" s="41"/>
      <c r="Q10" s="49"/>
    </row>
    <row r="11" spans="1:17" ht="18" customHeight="1" x14ac:dyDescent="0.2">
      <c r="A11" s="1"/>
      <c r="B11" s="1"/>
      <c r="D11" s="51" t="s">
        <v>27</v>
      </c>
      <c r="E11" s="61">
        <v>25000</v>
      </c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52">
        <f>SUM(E11:P11)</f>
        <v>25000</v>
      </c>
    </row>
    <row r="12" spans="1:17" ht="18" customHeight="1" x14ac:dyDescent="0.2">
      <c r="A12" s="1"/>
      <c r="B12" s="1"/>
      <c r="D12" s="51" t="s">
        <v>28</v>
      </c>
      <c r="E12" s="61">
        <v>40000</v>
      </c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52">
        <f t="shared" ref="Q12:Q15" si="0">SUM(E12:P12)</f>
        <v>40000</v>
      </c>
    </row>
    <row r="13" spans="1:17" ht="18" customHeight="1" x14ac:dyDescent="0.2">
      <c r="A13" s="1"/>
      <c r="B13" s="1"/>
      <c r="D13" s="51" t="s">
        <v>29</v>
      </c>
      <c r="E13" s="61">
        <v>22000</v>
      </c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52">
        <f t="shared" si="0"/>
        <v>22000</v>
      </c>
    </row>
    <row r="14" spans="1:17" ht="18" customHeight="1" x14ac:dyDescent="0.2">
      <c r="A14" s="1"/>
      <c r="B14" s="1"/>
      <c r="D14" s="51" t="s">
        <v>30</v>
      </c>
      <c r="E14" s="61">
        <v>35000</v>
      </c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52">
        <f t="shared" si="0"/>
        <v>35000</v>
      </c>
    </row>
    <row r="15" spans="1:17" ht="18" customHeight="1" x14ac:dyDescent="0.2">
      <c r="A15" s="1"/>
      <c r="B15" s="1"/>
      <c r="D15" s="51" t="s">
        <v>31</v>
      </c>
      <c r="E15" s="61">
        <v>2000</v>
      </c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52">
        <f t="shared" si="0"/>
        <v>2000</v>
      </c>
    </row>
    <row r="16" spans="1:17" ht="23.25" customHeight="1" x14ac:dyDescent="0.2">
      <c r="A16" s="1"/>
      <c r="B16" s="1"/>
      <c r="D16" s="53" t="s">
        <v>33</v>
      </c>
      <c r="E16" s="62">
        <f>SUM(E11:E15)</f>
        <v>124000</v>
      </c>
      <c r="F16" s="62">
        <f t="shared" ref="F16:Q16" si="1">SUM(F11:F15)</f>
        <v>0</v>
      </c>
      <c r="G16" s="62">
        <f t="shared" si="1"/>
        <v>0</v>
      </c>
      <c r="H16" s="62">
        <f t="shared" si="1"/>
        <v>0</v>
      </c>
      <c r="I16" s="62">
        <f t="shared" si="1"/>
        <v>0</v>
      </c>
      <c r="J16" s="62">
        <f t="shared" si="1"/>
        <v>0</v>
      </c>
      <c r="K16" s="62">
        <f t="shared" si="1"/>
        <v>0</v>
      </c>
      <c r="L16" s="62">
        <f t="shared" si="1"/>
        <v>0</v>
      </c>
      <c r="M16" s="62">
        <f t="shared" si="1"/>
        <v>0</v>
      </c>
      <c r="N16" s="62">
        <f t="shared" si="1"/>
        <v>0</v>
      </c>
      <c r="O16" s="62">
        <f t="shared" si="1"/>
        <v>0</v>
      </c>
      <c r="P16" s="62">
        <f t="shared" si="1"/>
        <v>0</v>
      </c>
      <c r="Q16" s="54">
        <f t="shared" si="1"/>
        <v>124000</v>
      </c>
    </row>
    <row r="17" spans="1:17" ht="7.5" customHeight="1" x14ac:dyDescent="0.2">
      <c r="A17" s="1"/>
      <c r="B17" s="1"/>
      <c r="D17" s="50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87"/>
    </row>
    <row r="18" spans="1:17" ht="24" customHeight="1" x14ac:dyDescent="0.2">
      <c r="A18" s="1"/>
      <c r="B18" s="1"/>
      <c r="D18" s="48" t="s">
        <v>43</v>
      </c>
      <c r="E18" s="63"/>
      <c r="F18" s="63"/>
      <c r="G18" s="63"/>
      <c r="H18" s="63"/>
      <c r="I18" s="63"/>
      <c r="J18" s="63"/>
      <c r="K18" s="63"/>
      <c r="L18" s="64"/>
      <c r="M18" s="64"/>
      <c r="N18" s="64"/>
      <c r="O18" s="64"/>
      <c r="P18" s="64"/>
      <c r="Q18" s="82"/>
    </row>
    <row r="19" spans="1:17" ht="3" customHeight="1" x14ac:dyDescent="0.2">
      <c r="A19" s="1"/>
      <c r="B19" s="1"/>
      <c r="D19" s="50"/>
      <c r="E19" s="63"/>
      <c r="F19" s="63"/>
      <c r="G19" s="63"/>
      <c r="H19" s="63"/>
      <c r="I19" s="63"/>
      <c r="J19" s="63"/>
      <c r="K19" s="63"/>
      <c r="L19" s="64"/>
      <c r="M19" s="64"/>
      <c r="N19" s="64"/>
      <c r="O19" s="64"/>
      <c r="P19" s="64"/>
      <c r="Q19" s="82"/>
    </row>
    <row r="20" spans="1:17" ht="15.75" customHeight="1" x14ac:dyDescent="0.2">
      <c r="A20" s="1"/>
      <c r="B20" s="1"/>
      <c r="D20" s="51" t="s">
        <v>44</v>
      </c>
      <c r="E20" s="61">
        <v>1300</v>
      </c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52">
        <f>SUM(E20:P20)</f>
        <v>1300</v>
      </c>
    </row>
    <row r="21" spans="1:17" ht="18" customHeight="1" x14ac:dyDescent="0.2">
      <c r="A21" s="1"/>
      <c r="B21" s="1"/>
      <c r="D21" s="51" t="s">
        <v>45</v>
      </c>
      <c r="E21" s="61">
        <v>1500</v>
      </c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52">
        <f t="shared" ref="Q21:Q22" si="2">SUM(E21:P21)</f>
        <v>1500</v>
      </c>
    </row>
    <row r="22" spans="1:17" ht="18" customHeight="1" x14ac:dyDescent="0.2">
      <c r="A22" s="1"/>
      <c r="B22" s="1"/>
      <c r="D22" s="51" t="s">
        <v>46</v>
      </c>
      <c r="E22" s="61">
        <v>300</v>
      </c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52">
        <f t="shared" si="2"/>
        <v>300</v>
      </c>
    </row>
    <row r="23" spans="1:17" ht="23.25" customHeight="1" x14ac:dyDescent="0.2">
      <c r="A23" s="1"/>
      <c r="B23" s="1"/>
      <c r="D23" s="53" t="s">
        <v>48</v>
      </c>
      <c r="E23" s="62">
        <f>E16-SUM(E20:E22)</f>
        <v>120900</v>
      </c>
      <c r="F23" s="62">
        <f t="shared" ref="F23:Q23" si="3">F16-SUM(F20:F22)</f>
        <v>0</v>
      </c>
      <c r="G23" s="62">
        <f t="shared" si="3"/>
        <v>0</v>
      </c>
      <c r="H23" s="62">
        <f t="shared" si="3"/>
        <v>0</v>
      </c>
      <c r="I23" s="62">
        <f t="shared" si="3"/>
        <v>0</v>
      </c>
      <c r="J23" s="62">
        <f t="shared" si="3"/>
        <v>0</v>
      </c>
      <c r="K23" s="62">
        <f t="shared" si="3"/>
        <v>0</v>
      </c>
      <c r="L23" s="62">
        <f t="shared" si="3"/>
        <v>0</v>
      </c>
      <c r="M23" s="62">
        <f t="shared" si="3"/>
        <v>0</v>
      </c>
      <c r="N23" s="62">
        <f t="shared" si="3"/>
        <v>0</v>
      </c>
      <c r="O23" s="62">
        <f t="shared" si="3"/>
        <v>0</v>
      </c>
      <c r="P23" s="62">
        <f t="shared" si="3"/>
        <v>0</v>
      </c>
      <c r="Q23" s="42">
        <f t="shared" si="3"/>
        <v>120900</v>
      </c>
    </row>
    <row r="24" spans="1:17" ht="6" customHeight="1" x14ac:dyDescent="0.2">
      <c r="A24" s="1"/>
      <c r="B24" s="1"/>
      <c r="D24" s="55"/>
      <c r="E24" s="65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75"/>
    </row>
    <row r="25" spans="1:17" ht="25.5" customHeight="1" x14ac:dyDescent="0.2">
      <c r="A25" s="1"/>
      <c r="B25" s="1"/>
      <c r="E25" s="67"/>
      <c r="F25" s="67"/>
      <c r="G25" s="67"/>
      <c r="H25" s="67"/>
      <c r="I25" s="67"/>
      <c r="J25" s="67"/>
      <c r="K25" s="67"/>
      <c r="L25" s="68"/>
      <c r="M25" s="68"/>
      <c r="N25" s="68"/>
      <c r="O25" s="68"/>
      <c r="P25" s="68"/>
      <c r="Q25" s="68"/>
    </row>
    <row r="26" spans="1:17" ht="23.25" customHeight="1" x14ac:dyDescent="0.2">
      <c r="A26" s="1"/>
      <c r="B26" s="1"/>
      <c r="D26" s="43"/>
      <c r="E26" s="69"/>
      <c r="F26" s="69"/>
      <c r="G26" s="69"/>
      <c r="H26" s="69"/>
      <c r="I26" s="69"/>
      <c r="J26" s="69"/>
      <c r="K26" s="69"/>
      <c r="L26" s="70"/>
      <c r="M26" s="70"/>
      <c r="N26" s="70"/>
      <c r="O26" s="76" t="s">
        <v>35</v>
      </c>
      <c r="P26" s="76"/>
      <c r="Q26" s="77"/>
    </row>
    <row r="27" spans="1:17" ht="26.25" customHeight="1" x14ac:dyDescent="0.2">
      <c r="A27" s="1"/>
      <c r="B27" s="1"/>
      <c r="D27" s="48" t="s">
        <v>36</v>
      </c>
      <c r="E27" s="63"/>
      <c r="F27" s="63"/>
      <c r="G27" s="63"/>
      <c r="H27" s="63"/>
      <c r="I27" s="63"/>
      <c r="J27" s="63"/>
      <c r="K27" s="63"/>
      <c r="L27" s="64"/>
      <c r="M27" s="64"/>
      <c r="N27" s="64"/>
      <c r="O27" s="64"/>
      <c r="P27" s="64"/>
      <c r="Q27" s="74"/>
    </row>
    <row r="28" spans="1:17" ht="6" customHeight="1" x14ac:dyDescent="0.2">
      <c r="A28" s="1"/>
      <c r="B28" s="1"/>
      <c r="D28" s="50"/>
      <c r="E28" s="63"/>
      <c r="F28" s="63"/>
      <c r="G28" s="63"/>
      <c r="H28" s="63"/>
      <c r="I28" s="63"/>
      <c r="J28" s="63"/>
      <c r="K28" s="63"/>
      <c r="L28" s="64"/>
      <c r="M28" s="64"/>
      <c r="N28" s="64"/>
      <c r="O28" s="64"/>
      <c r="P28" s="64"/>
      <c r="Q28" s="74"/>
    </row>
    <row r="29" spans="1:17" ht="18" customHeight="1" x14ac:dyDescent="0.2">
      <c r="A29" s="1"/>
      <c r="B29" s="1"/>
      <c r="D29" s="56" t="s">
        <v>37</v>
      </c>
      <c r="E29" s="71">
        <v>10000</v>
      </c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52">
        <f>SUM(E29:P29)</f>
        <v>10000</v>
      </c>
    </row>
    <row r="30" spans="1:17" ht="18" customHeight="1" x14ac:dyDescent="0.2">
      <c r="A30" s="1"/>
      <c r="B30" s="1"/>
      <c r="D30" s="56" t="s">
        <v>38</v>
      </c>
      <c r="E30" s="71">
        <v>1000</v>
      </c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52">
        <f t="shared" ref="Q30:Q34" si="4">SUM(E30:P30)</f>
        <v>1000</v>
      </c>
    </row>
    <row r="31" spans="1:17" ht="18" customHeight="1" x14ac:dyDescent="0.2">
      <c r="A31" s="1"/>
      <c r="B31" s="1"/>
      <c r="D31" s="56" t="s">
        <v>39</v>
      </c>
      <c r="E31" s="71">
        <v>13000</v>
      </c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52">
        <f t="shared" si="4"/>
        <v>13000</v>
      </c>
    </row>
    <row r="32" spans="1:17" ht="18" customHeight="1" x14ac:dyDescent="0.2">
      <c r="A32" s="1"/>
      <c r="B32" s="1"/>
      <c r="D32" s="56" t="s">
        <v>40</v>
      </c>
      <c r="E32" s="71">
        <v>500</v>
      </c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52">
        <f t="shared" si="4"/>
        <v>500</v>
      </c>
    </row>
    <row r="33" spans="1:17" ht="18" customHeight="1" x14ac:dyDescent="0.2">
      <c r="A33" s="1"/>
      <c r="B33" s="1"/>
      <c r="D33" s="56" t="s">
        <v>41</v>
      </c>
      <c r="E33" s="71">
        <v>1500</v>
      </c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52">
        <f t="shared" si="4"/>
        <v>1500</v>
      </c>
    </row>
    <row r="34" spans="1:17" ht="18" customHeight="1" x14ac:dyDescent="0.2">
      <c r="A34" s="1"/>
      <c r="B34" s="1"/>
      <c r="D34" s="56" t="s">
        <v>42</v>
      </c>
      <c r="E34" s="71">
        <v>1000</v>
      </c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52">
        <f t="shared" si="4"/>
        <v>1000</v>
      </c>
    </row>
    <row r="35" spans="1:17" ht="22.5" customHeight="1" x14ac:dyDescent="0.2">
      <c r="A35" s="1"/>
      <c r="B35" s="1"/>
      <c r="D35" s="53" t="s">
        <v>47</v>
      </c>
      <c r="E35" s="62">
        <f>SUM(E29:E34)</f>
        <v>27000</v>
      </c>
      <c r="F35" s="62">
        <f t="shared" ref="F35" si="5">SUM(F29:F34)</f>
        <v>0</v>
      </c>
      <c r="G35" s="62">
        <f t="shared" ref="G35" si="6">SUM(G29:G34)</f>
        <v>0</v>
      </c>
      <c r="H35" s="62">
        <f t="shared" ref="H35" si="7">SUM(H29:H34)</f>
        <v>0</v>
      </c>
      <c r="I35" s="62">
        <f t="shared" ref="I35" si="8">SUM(I29:I34)</f>
        <v>0</v>
      </c>
      <c r="J35" s="62">
        <f t="shared" ref="J35" si="9">SUM(J29:J34)</f>
        <v>0</v>
      </c>
      <c r="K35" s="62">
        <f t="shared" ref="K35" si="10">SUM(K29:K34)</f>
        <v>0</v>
      </c>
      <c r="L35" s="62">
        <f t="shared" ref="L35" si="11">SUM(L29:L34)</f>
        <v>0</v>
      </c>
      <c r="M35" s="62">
        <f t="shared" ref="M35" si="12">SUM(M29:M34)</f>
        <v>0</v>
      </c>
      <c r="N35" s="62">
        <f t="shared" ref="N35" si="13">SUM(N29:N34)</f>
        <v>0</v>
      </c>
      <c r="O35" s="62">
        <f t="shared" ref="O35" si="14">SUM(O29:O34)</f>
        <v>0</v>
      </c>
      <c r="P35" s="62">
        <f t="shared" ref="P35" si="15">SUM(P29:P34)</f>
        <v>0</v>
      </c>
      <c r="Q35" s="54">
        <f t="shared" ref="Q35" si="16">SUM(Q29:Q34)</f>
        <v>27000</v>
      </c>
    </row>
    <row r="36" spans="1:17" ht="7.5" customHeight="1" x14ac:dyDescent="0.2">
      <c r="A36" s="1"/>
      <c r="B36" s="1"/>
      <c r="D36" s="57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58"/>
    </row>
    <row r="37" spans="1:17" ht="22.5" customHeight="1" x14ac:dyDescent="0.2">
      <c r="A37" s="1"/>
      <c r="B37" s="1"/>
      <c r="D37" s="59" t="s">
        <v>73</v>
      </c>
      <c r="E37" s="73">
        <f>E23-E35</f>
        <v>93900</v>
      </c>
      <c r="F37" s="73">
        <f t="shared" ref="F37:Q37" si="17">F23-F35</f>
        <v>0</v>
      </c>
      <c r="G37" s="73">
        <f t="shared" si="17"/>
        <v>0</v>
      </c>
      <c r="H37" s="73">
        <f t="shared" si="17"/>
        <v>0</v>
      </c>
      <c r="I37" s="73">
        <f t="shared" si="17"/>
        <v>0</v>
      </c>
      <c r="J37" s="73">
        <f t="shared" si="17"/>
        <v>0</v>
      </c>
      <c r="K37" s="73">
        <f t="shared" si="17"/>
        <v>0</v>
      </c>
      <c r="L37" s="73">
        <f t="shared" si="17"/>
        <v>0</v>
      </c>
      <c r="M37" s="73">
        <f t="shared" si="17"/>
        <v>0</v>
      </c>
      <c r="N37" s="73">
        <f t="shared" si="17"/>
        <v>0</v>
      </c>
      <c r="O37" s="73">
        <f t="shared" si="17"/>
        <v>0</v>
      </c>
      <c r="P37" s="73">
        <f t="shared" si="17"/>
        <v>0</v>
      </c>
      <c r="Q37" s="60">
        <f t="shared" si="17"/>
        <v>93900</v>
      </c>
    </row>
    <row r="38" spans="1:17" ht="8.25" customHeight="1" x14ac:dyDescent="0.2">
      <c r="A38" s="1"/>
      <c r="B38" s="1"/>
      <c r="D38" s="50"/>
      <c r="E38" s="63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82"/>
    </row>
    <row r="39" spans="1:17" ht="23.25" customHeight="1" x14ac:dyDescent="0.2">
      <c r="A39" s="1"/>
      <c r="B39" s="1"/>
      <c r="D39" s="48" t="s">
        <v>49</v>
      </c>
      <c r="E39" s="63"/>
      <c r="F39" s="63"/>
      <c r="G39" s="63"/>
      <c r="H39" s="63"/>
      <c r="I39" s="63"/>
      <c r="J39" s="63"/>
      <c r="K39" s="63"/>
      <c r="L39" s="64"/>
      <c r="M39" s="64"/>
      <c r="N39" s="64"/>
      <c r="O39" s="64"/>
      <c r="P39" s="64"/>
      <c r="Q39" s="82"/>
    </row>
    <row r="40" spans="1:17" ht="3" customHeight="1" x14ac:dyDescent="0.2">
      <c r="A40" s="1"/>
      <c r="B40" s="1"/>
      <c r="D40" s="50"/>
      <c r="E40" s="63"/>
      <c r="F40" s="63"/>
      <c r="G40" s="63"/>
      <c r="H40" s="63"/>
      <c r="I40" s="63"/>
      <c r="J40" s="63"/>
      <c r="K40" s="63"/>
      <c r="L40" s="64"/>
      <c r="M40" s="64"/>
      <c r="N40" s="64"/>
      <c r="O40" s="64"/>
      <c r="P40" s="64"/>
      <c r="Q40" s="82"/>
    </row>
    <row r="41" spans="1:17" ht="16.5" customHeight="1" x14ac:dyDescent="0.2">
      <c r="A41" s="1"/>
      <c r="B41" s="1"/>
      <c r="D41" s="56" t="s">
        <v>50</v>
      </c>
      <c r="E41" s="71">
        <v>10000</v>
      </c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52">
        <f>SUM(E41:P41)</f>
        <v>10000</v>
      </c>
    </row>
    <row r="42" spans="1:17" ht="16.5" customHeight="1" x14ac:dyDescent="0.2">
      <c r="A42" s="1"/>
      <c r="B42" s="1"/>
      <c r="D42" s="56" t="s">
        <v>51</v>
      </c>
      <c r="E42" s="71">
        <v>3500</v>
      </c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52">
        <f t="shared" ref="Q42:Q51" si="18">SUM(E42:P42)</f>
        <v>3500</v>
      </c>
    </row>
    <row r="43" spans="1:17" ht="16.5" customHeight="1" x14ac:dyDescent="0.2">
      <c r="A43" s="1"/>
      <c r="B43" s="1"/>
      <c r="D43" s="56" t="s">
        <v>52</v>
      </c>
      <c r="E43" s="71">
        <v>500</v>
      </c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52">
        <f t="shared" si="18"/>
        <v>500</v>
      </c>
    </row>
    <row r="44" spans="1:17" ht="16.5" customHeight="1" x14ac:dyDescent="0.2">
      <c r="A44" s="1"/>
      <c r="B44" s="1"/>
      <c r="D44" s="56" t="s">
        <v>53</v>
      </c>
      <c r="E44" s="71">
        <v>3000</v>
      </c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52">
        <f t="shared" si="18"/>
        <v>3000</v>
      </c>
    </row>
    <row r="45" spans="1:17" ht="16.5" customHeight="1" x14ac:dyDescent="0.2">
      <c r="A45" s="1"/>
      <c r="B45" s="1"/>
      <c r="D45" s="56" t="s">
        <v>54</v>
      </c>
      <c r="E45" s="71">
        <v>500</v>
      </c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52">
        <f t="shared" si="18"/>
        <v>500</v>
      </c>
    </row>
    <row r="46" spans="1:17" ht="16.5" customHeight="1" x14ac:dyDescent="0.2">
      <c r="A46" s="1"/>
      <c r="B46" s="1"/>
      <c r="D46" s="56" t="s">
        <v>55</v>
      </c>
      <c r="E46" s="71">
        <v>1500</v>
      </c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52">
        <f t="shared" si="18"/>
        <v>1500</v>
      </c>
    </row>
    <row r="47" spans="1:17" ht="16.5" customHeight="1" x14ac:dyDescent="0.2">
      <c r="A47" s="1"/>
      <c r="B47" s="1"/>
      <c r="D47" s="56" t="s">
        <v>56</v>
      </c>
      <c r="E47" s="71">
        <v>1000</v>
      </c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52">
        <f t="shared" si="18"/>
        <v>1000</v>
      </c>
    </row>
    <row r="48" spans="1:17" ht="16.5" customHeight="1" x14ac:dyDescent="0.2">
      <c r="A48" s="1"/>
      <c r="B48" s="1"/>
      <c r="D48" s="56" t="s">
        <v>57</v>
      </c>
      <c r="E48" s="71">
        <v>20000</v>
      </c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52">
        <f t="shared" si="18"/>
        <v>20000</v>
      </c>
    </row>
    <row r="49" spans="1:17" ht="16.5" customHeight="1" x14ac:dyDescent="0.2">
      <c r="A49" s="1"/>
      <c r="B49" s="1"/>
      <c r="D49" s="56" t="s">
        <v>58</v>
      </c>
      <c r="E49" s="71">
        <v>3000</v>
      </c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52">
        <f t="shared" si="18"/>
        <v>3000</v>
      </c>
    </row>
    <row r="50" spans="1:17" ht="16.5" customHeight="1" x14ac:dyDescent="0.2">
      <c r="A50" s="1"/>
      <c r="B50" s="1"/>
      <c r="D50" s="56" t="s">
        <v>59</v>
      </c>
      <c r="E50" s="71">
        <v>500</v>
      </c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52">
        <f t="shared" si="18"/>
        <v>500</v>
      </c>
    </row>
    <row r="51" spans="1:17" ht="16.5" customHeight="1" x14ac:dyDescent="0.2">
      <c r="A51" s="1"/>
      <c r="B51" s="1"/>
      <c r="D51" s="56" t="s">
        <v>60</v>
      </c>
      <c r="E51" s="71">
        <v>1000</v>
      </c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52">
        <f t="shared" si="18"/>
        <v>1000</v>
      </c>
    </row>
    <row r="52" spans="1:17" ht="23.25" customHeight="1" x14ac:dyDescent="0.2">
      <c r="A52" s="1"/>
      <c r="B52" s="1"/>
      <c r="D52" s="53" t="s">
        <v>85</v>
      </c>
      <c r="E52" s="62">
        <f>SUM(E41:E51)</f>
        <v>44500</v>
      </c>
      <c r="F52" s="62">
        <f t="shared" ref="F52" si="19">SUM(F41:F51)</f>
        <v>0</v>
      </c>
      <c r="G52" s="62">
        <f t="shared" ref="G52" si="20">SUM(G41:G51)</f>
        <v>0</v>
      </c>
      <c r="H52" s="62">
        <f t="shared" ref="H52" si="21">SUM(H41:H51)</f>
        <v>0</v>
      </c>
      <c r="I52" s="62">
        <f t="shared" ref="I52" si="22">SUM(I41:I51)</f>
        <v>0</v>
      </c>
      <c r="J52" s="62">
        <f t="shared" ref="J52" si="23">SUM(J41:J51)</f>
        <v>0</v>
      </c>
      <c r="K52" s="62">
        <f t="shared" ref="K52" si="24">SUM(K41:K51)</f>
        <v>0</v>
      </c>
      <c r="L52" s="62">
        <f t="shared" ref="L52" si="25">SUM(L41:L51)</f>
        <v>0</v>
      </c>
      <c r="M52" s="62">
        <f t="shared" ref="M52" si="26">SUM(M41:M51)</f>
        <v>0</v>
      </c>
      <c r="N52" s="62">
        <f t="shared" ref="N52" si="27">SUM(N41:N51)</f>
        <v>0</v>
      </c>
      <c r="O52" s="62">
        <f t="shared" ref="O52" si="28">SUM(O41:O51)</f>
        <v>0</v>
      </c>
      <c r="P52" s="62">
        <f t="shared" ref="P52" si="29">SUM(P41:P51)</f>
        <v>0</v>
      </c>
      <c r="Q52" s="54">
        <f t="shared" ref="Q52" si="30">SUM(Q41:Q51)</f>
        <v>44500</v>
      </c>
    </row>
    <row r="53" spans="1:17" ht="8.25" customHeight="1" x14ac:dyDescent="0.2">
      <c r="A53" s="1"/>
      <c r="B53" s="1"/>
      <c r="D53" s="55"/>
      <c r="E53" s="65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83"/>
    </row>
    <row r="54" spans="1:17" ht="11.25" customHeight="1" x14ac:dyDescent="0.2">
      <c r="A54" s="1"/>
      <c r="B54" s="1"/>
      <c r="D54" s="7"/>
      <c r="E54" s="63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86"/>
    </row>
    <row r="55" spans="1:17" ht="25.5" customHeight="1" x14ac:dyDescent="0.2">
      <c r="A55" s="1"/>
      <c r="B55" s="1"/>
      <c r="D55" s="59" t="s">
        <v>74</v>
      </c>
      <c r="E55" s="73">
        <f>E37-E52</f>
        <v>49400</v>
      </c>
      <c r="F55" s="73">
        <f t="shared" ref="F55:Q55" si="31">F37-F52</f>
        <v>0</v>
      </c>
      <c r="G55" s="73">
        <f t="shared" si="31"/>
        <v>0</v>
      </c>
      <c r="H55" s="73">
        <f t="shared" si="31"/>
        <v>0</v>
      </c>
      <c r="I55" s="73">
        <f t="shared" si="31"/>
        <v>0</v>
      </c>
      <c r="J55" s="73">
        <f t="shared" si="31"/>
        <v>0</v>
      </c>
      <c r="K55" s="73">
        <f t="shared" si="31"/>
        <v>0</v>
      </c>
      <c r="L55" s="73">
        <f t="shared" si="31"/>
        <v>0</v>
      </c>
      <c r="M55" s="73">
        <f t="shared" si="31"/>
        <v>0</v>
      </c>
      <c r="N55" s="73">
        <f t="shared" si="31"/>
        <v>0</v>
      </c>
      <c r="O55" s="73">
        <f t="shared" si="31"/>
        <v>0</v>
      </c>
      <c r="P55" s="73">
        <f t="shared" si="31"/>
        <v>0</v>
      </c>
      <c r="Q55" s="60">
        <f t="shared" si="31"/>
        <v>49400</v>
      </c>
    </row>
    <row r="56" spans="1:17" ht="14.25" customHeight="1" x14ac:dyDescent="0.2">
      <c r="A56" s="1"/>
      <c r="B56" s="1"/>
      <c r="E56" s="67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</row>
    <row r="57" spans="1:17" ht="27" customHeight="1" x14ac:dyDescent="0.2">
      <c r="A57" s="1"/>
      <c r="B57" s="1"/>
      <c r="D57" s="43"/>
      <c r="E57" s="69"/>
      <c r="F57" s="69"/>
      <c r="G57" s="69"/>
      <c r="H57" s="69"/>
      <c r="I57" s="69"/>
      <c r="J57" s="69"/>
      <c r="K57" s="69"/>
      <c r="L57" s="70"/>
      <c r="M57" s="70"/>
      <c r="N57" s="70"/>
      <c r="O57" s="78" t="s">
        <v>65</v>
      </c>
      <c r="P57" s="78"/>
      <c r="Q57" s="79"/>
    </row>
    <row r="58" spans="1:17" ht="23.25" customHeight="1" x14ac:dyDescent="0.2">
      <c r="A58" s="1"/>
      <c r="B58" s="1"/>
      <c r="D58" s="48" t="s">
        <v>65</v>
      </c>
      <c r="E58" s="63"/>
      <c r="F58" s="63"/>
      <c r="G58" s="63"/>
      <c r="H58" s="63"/>
      <c r="I58" s="63"/>
      <c r="J58" s="63"/>
      <c r="K58" s="63"/>
      <c r="L58" s="64"/>
      <c r="M58" s="64"/>
      <c r="N58" s="64"/>
      <c r="O58" s="64"/>
      <c r="P58" s="64"/>
      <c r="Q58" s="74"/>
    </row>
    <row r="59" spans="1:17" ht="6" customHeight="1" x14ac:dyDescent="0.2">
      <c r="A59" s="1"/>
      <c r="B59" s="1"/>
      <c r="D59" s="50"/>
      <c r="E59" s="63"/>
      <c r="F59" s="63"/>
      <c r="G59" s="63"/>
      <c r="H59" s="63"/>
      <c r="I59" s="63"/>
      <c r="J59" s="63"/>
      <c r="K59" s="63"/>
      <c r="L59" s="64"/>
      <c r="M59" s="64"/>
      <c r="N59" s="64"/>
      <c r="O59" s="64"/>
      <c r="P59" s="64"/>
      <c r="Q59" s="82"/>
    </row>
    <row r="60" spans="1:17" ht="16.5" customHeight="1" x14ac:dyDescent="0.2">
      <c r="A60" s="1"/>
      <c r="B60" s="1"/>
      <c r="D60" s="51" t="s">
        <v>61</v>
      </c>
      <c r="E60" s="61">
        <v>5500</v>
      </c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52">
        <f>SUM(E60:P60)</f>
        <v>5500</v>
      </c>
    </row>
    <row r="61" spans="1:17" ht="16.5" customHeight="1" x14ac:dyDescent="0.2">
      <c r="A61" s="1"/>
      <c r="B61" s="1"/>
      <c r="D61" s="51" t="s">
        <v>62</v>
      </c>
      <c r="E61" s="61">
        <v>18500</v>
      </c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52">
        <f t="shared" ref="Q61:Q63" si="32">SUM(E61:P61)</f>
        <v>18500</v>
      </c>
    </row>
    <row r="62" spans="1:17" ht="16.5" customHeight="1" x14ac:dyDescent="0.2">
      <c r="A62" s="1"/>
      <c r="B62" s="1"/>
      <c r="D62" s="51" t="s">
        <v>63</v>
      </c>
      <c r="E62" s="61">
        <v>2500</v>
      </c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52">
        <f t="shared" si="32"/>
        <v>2500</v>
      </c>
    </row>
    <row r="63" spans="1:17" ht="16.5" customHeight="1" x14ac:dyDescent="0.2">
      <c r="A63" s="1"/>
      <c r="B63" s="1"/>
      <c r="D63" s="51" t="s">
        <v>64</v>
      </c>
      <c r="E63" s="61">
        <v>900</v>
      </c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52">
        <f t="shared" si="32"/>
        <v>900</v>
      </c>
    </row>
    <row r="64" spans="1:17" ht="22.5" customHeight="1" x14ac:dyDescent="0.2">
      <c r="A64" s="1"/>
      <c r="B64" s="1"/>
      <c r="D64" s="53" t="s">
        <v>84</v>
      </c>
      <c r="E64" s="62">
        <f>SUM(E60:E63)</f>
        <v>27400</v>
      </c>
      <c r="F64" s="62">
        <f>SUM(F60:F63)</f>
        <v>0</v>
      </c>
      <c r="G64" s="62">
        <f>SUM(G60:G63)</f>
        <v>0</v>
      </c>
      <c r="H64" s="62">
        <f>SUM(H60:H63)</f>
        <v>0</v>
      </c>
      <c r="I64" s="62">
        <f>SUM(I60:I63)</f>
        <v>0</v>
      </c>
      <c r="J64" s="62">
        <f>SUM(J60:J63)</f>
        <v>0</v>
      </c>
      <c r="K64" s="62">
        <f>SUM(K60:K63)</f>
        <v>0</v>
      </c>
      <c r="L64" s="62">
        <f>SUM(L60:L63)</f>
        <v>0</v>
      </c>
      <c r="M64" s="62">
        <f>SUM(M60:M63)</f>
        <v>0</v>
      </c>
      <c r="N64" s="62">
        <f>SUM(N60:N63)</f>
        <v>0</v>
      </c>
      <c r="O64" s="62">
        <f>SUM(O60:O63)</f>
        <v>0</v>
      </c>
      <c r="P64" s="62">
        <f>SUM(P60:P63)</f>
        <v>0</v>
      </c>
      <c r="Q64" s="54">
        <f>SUM(Q60:Q63)</f>
        <v>27400</v>
      </c>
    </row>
    <row r="65" spans="1:17" ht="16.5" customHeight="1" x14ac:dyDescent="0.2">
      <c r="A65" s="1"/>
      <c r="B65" s="1"/>
      <c r="D65" s="5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85"/>
    </row>
    <row r="66" spans="1:17" ht="12" customHeight="1" x14ac:dyDescent="0.2">
      <c r="A66" s="1"/>
      <c r="B66" s="1"/>
      <c r="D66" s="7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88"/>
    </row>
    <row r="67" spans="1:17" ht="32.25" customHeight="1" x14ac:dyDescent="0.2">
      <c r="A67" s="1"/>
      <c r="B67" s="1"/>
      <c r="D67" s="48" t="s">
        <v>75</v>
      </c>
      <c r="E67" s="73">
        <f>E55-E64</f>
        <v>22000</v>
      </c>
      <c r="F67" s="73">
        <f t="shared" ref="F67:Q67" si="33">F55-F64</f>
        <v>0</v>
      </c>
      <c r="G67" s="73">
        <f t="shared" si="33"/>
        <v>0</v>
      </c>
      <c r="H67" s="73">
        <f t="shared" si="33"/>
        <v>0</v>
      </c>
      <c r="I67" s="73">
        <f t="shared" si="33"/>
        <v>0</v>
      </c>
      <c r="J67" s="73">
        <f t="shared" si="33"/>
        <v>0</v>
      </c>
      <c r="K67" s="73">
        <f t="shared" si="33"/>
        <v>0</v>
      </c>
      <c r="L67" s="73">
        <f t="shared" si="33"/>
        <v>0</v>
      </c>
      <c r="M67" s="73">
        <f t="shared" si="33"/>
        <v>0</v>
      </c>
      <c r="N67" s="73">
        <f t="shared" si="33"/>
        <v>0</v>
      </c>
      <c r="O67" s="73">
        <f t="shared" si="33"/>
        <v>0</v>
      </c>
      <c r="P67" s="73">
        <f t="shared" si="33"/>
        <v>0</v>
      </c>
      <c r="Q67" s="73">
        <f t="shared" si="33"/>
        <v>22000</v>
      </c>
    </row>
    <row r="68" spans="1:17" ht="11.25" customHeight="1" x14ac:dyDescent="0.2">
      <c r="A68" s="1"/>
      <c r="B68" s="1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</row>
    <row r="69" spans="1:17" ht="25.5" customHeight="1" x14ac:dyDescent="0.2">
      <c r="A69" s="1"/>
      <c r="B69" s="1"/>
      <c r="D69" s="43"/>
      <c r="E69" s="69"/>
      <c r="F69" s="69"/>
      <c r="G69" s="69"/>
      <c r="H69" s="69"/>
      <c r="I69" s="69"/>
      <c r="J69" s="69"/>
      <c r="K69" s="69"/>
      <c r="L69" s="70"/>
      <c r="M69" s="70"/>
      <c r="N69" s="70"/>
      <c r="O69" s="80" t="s">
        <v>66</v>
      </c>
      <c r="P69" s="80"/>
      <c r="Q69" s="81"/>
    </row>
    <row r="70" spans="1:17" ht="24" customHeight="1" x14ac:dyDescent="0.2">
      <c r="A70" s="1"/>
      <c r="B70" s="1"/>
      <c r="D70" s="48" t="s">
        <v>67</v>
      </c>
      <c r="E70" s="63"/>
      <c r="F70" s="63"/>
      <c r="G70" s="63"/>
      <c r="H70" s="63"/>
      <c r="I70" s="63"/>
      <c r="J70" s="63"/>
      <c r="K70" s="63"/>
      <c r="L70" s="64"/>
      <c r="M70" s="64"/>
      <c r="N70" s="64"/>
      <c r="O70" s="64"/>
      <c r="P70" s="64"/>
      <c r="Q70" s="74"/>
    </row>
    <row r="71" spans="1:17" ht="6.75" customHeight="1" x14ac:dyDescent="0.2">
      <c r="A71" s="1"/>
      <c r="B71" s="1"/>
      <c r="D71" s="50"/>
      <c r="E71" s="63"/>
      <c r="F71" s="63"/>
      <c r="G71" s="63"/>
      <c r="H71" s="63"/>
      <c r="I71" s="63"/>
      <c r="J71" s="63"/>
      <c r="K71" s="63"/>
      <c r="L71" s="64"/>
      <c r="M71" s="64"/>
      <c r="N71" s="64"/>
      <c r="O71" s="64"/>
      <c r="P71" s="64"/>
      <c r="Q71" s="74"/>
    </row>
    <row r="72" spans="1:17" ht="16.5" customHeight="1" x14ac:dyDescent="0.2">
      <c r="A72" s="1"/>
      <c r="B72" s="1"/>
      <c r="D72" s="51" t="s">
        <v>68</v>
      </c>
      <c r="E72" s="61">
        <v>10000</v>
      </c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52">
        <f>SUM(E72:P72)</f>
        <v>10000</v>
      </c>
    </row>
    <row r="73" spans="1:17" ht="16.5" customHeight="1" x14ac:dyDescent="0.2">
      <c r="A73" s="1"/>
      <c r="B73" s="1"/>
      <c r="D73" s="51" t="s">
        <v>69</v>
      </c>
      <c r="E73" s="61">
        <v>1000</v>
      </c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52">
        <f t="shared" ref="Q73" si="34">SUM(E73:P73)</f>
        <v>1000</v>
      </c>
    </row>
    <row r="74" spans="1:17" ht="16.5" customHeight="1" x14ac:dyDescent="0.2">
      <c r="A74" s="1"/>
      <c r="B74" s="1"/>
      <c r="D74" s="53" t="s">
        <v>83</v>
      </c>
      <c r="E74" s="62">
        <f>E72-E73</f>
        <v>9000</v>
      </c>
      <c r="F74" s="62">
        <f t="shared" ref="F74:Q74" si="35">F72-F73</f>
        <v>0</v>
      </c>
      <c r="G74" s="62">
        <f t="shared" si="35"/>
        <v>0</v>
      </c>
      <c r="H74" s="62">
        <f t="shared" si="35"/>
        <v>0</v>
      </c>
      <c r="I74" s="62">
        <f t="shared" si="35"/>
        <v>0</v>
      </c>
      <c r="J74" s="62">
        <f t="shared" si="35"/>
        <v>0</v>
      </c>
      <c r="K74" s="62">
        <f t="shared" si="35"/>
        <v>0</v>
      </c>
      <c r="L74" s="62">
        <f t="shared" si="35"/>
        <v>0</v>
      </c>
      <c r="M74" s="62">
        <f t="shared" si="35"/>
        <v>0</v>
      </c>
      <c r="N74" s="62">
        <f t="shared" si="35"/>
        <v>0</v>
      </c>
      <c r="O74" s="62">
        <f t="shared" si="35"/>
        <v>0</v>
      </c>
      <c r="P74" s="62">
        <f t="shared" si="35"/>
        <v>0</v>
      </c>
      <c r="Q74" s="42">
        <f t="shared" si="35"/>
        <v>9000</v>
      </c>
    </row>
    <row r="75" spans="1:17" ht="6.75" customHeight="1" x14ac:dyDescent="0.2">
      <c r="A75" s="1"/>
      <c r="B75" s="1"/>
      <c r="D75" s="50"/>
      <c r="E75" s="63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82"/>
    </row>
    <row r="76" spans="1:17" ht="24" customHeight="1" x14ac:dyDescent="0.2">
      <c r="A76" s="1"/>
      <c r="B76" s="1"/>
      <c r="D76" s="48" t="s">
        <v>66</v>
      </c>
      <c r="E76" s="63"/>
      <c r="F76" s="63"/>
      <c r="G76" s="63"/>
      <c r="H76" s="63"/>
      <c r="I76" s="63"/>
      <c r="J76" s="63"/>
      <c r="K76" s="63"/>
      <c r="L76" s="64"/>
      <c r="M76" s="64"/>
      <c r="N76" s="64"/>
      <c r="O76" s="64"/>
      <c r="P76" s="64"/>
      <c r="Q76" s="82"/>
    </row>
    <row r="77" spans="1:17" ht="6" customHeight="1" x14ac:dyDescent="0.2">
      <c r="A77" s="1"/>
      <c r="B77" s="1"/>
      <c r="D77" s="50"/>
      <c r="E77" s="63"/>
      <c r="F77" s="63"/>
      <c r="G77" s="63"/>
      <c r="H77" s="63"/>
      <c r="I77" s="63"/>
      <c r="J77" s="63"/>
      <c r="K77" s="63"/>
      <c r="L77" s="64"/>
      <c r="M77" s="64"/>
      <c r="N77" s="64"/>
      <c r="O77" s="64"/>
      <c r="P77" s="64"/>
      <c r="Q77" s="82"/>
    </row>
    <row r="78" spans="1:17" ht="16.5" customHeight="1" x14ac:dyDescent="0.2">
      <c r="A78" s="1"/>
      <c r="B78" s="1"/>
      <c r="D78" s="51" t="s">
        <v>70</v>
      </c>
      <c r="E78" s="61">
        <v>0</v>
      </c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52">
        <f>SUM(E78:P78)</f>
        <v>0</v>
      </c>
    </row>
    <row r="79" spans="1:17" ht="16.5" customHeight="1" x14ac:dyDescent="0.2">
      <c r="A79" s="1"/>
      <c r="B79" s="1"/>
      <c r="D79" s="51" t="s">
        <v>71</v>
      </c>
      <c r="E79" s="61">
        <v>15000</v>
      </c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52">
        <f t="shared" ref="Q79" si="36">SUM(E79:P79)</f>
        <v>15000</v>
      </c>
    </row>
    <row r="80" spans="1:17" ht="16.5" customHeight="1" x14ac:dyDescent="0.2">
      <c r="A80" s="1"/>
      <c r="B80" s="1"/>
      <c r="D80" s="53" t="s">
        <v>82</v>
      </c>
      <c r="E80" s="62">
        <f>E78-E79</f>
        <v>-15000</v>
      </c>
      <c r="F80" s="62">
        <f t="shared" ref="F80:Q80" si="37">F78-F79</f>
        <v>0</v>
      </c>
      <c r="G80" s="62">
        <f t="shared" si="37"/>
        <v>0</v>
      </c>
      <c r="H80" s="62">
        <f t="shared" si="37"/>
        <v>0</v>
      </c>
      <c r="I80" s="62">
        <f t="shared" si="37"/>
        <v>0</v>
      </c>
      <c r="J80" s="62">
        <f t="shared" si="37"/>
        <v>0</v>
      </c>
      <c r="K80" s="62">
        <f t="shared" si="37"/>
        <v>0</v>
      </c>
      <c r="L80" s="62">
        <f t="shared" si="37"/>
        <v>0</v>
      </c>
      <c r="M80" s="62">
        <f t="shared" si="37"/>
        <v>0</v>
      </c>
      <c r="N80" s="62">
        <f t="shared" si="37"/>
        <v>0</v>
      </c>
      <c r="O80" s="62">
        <f t="shared" si="37"/>
        <v>0</v>
      </c>
      <c r="P80" s="62">
        <f t="shared" si="37"/>
        <v>0</v>
      </c>
      <c r="Q80" s="42">
        <f t="shared" si="37"/>
        <v>-15000</v>
      </c>
    </row>
    <row r="81" spans="1:17" ht="12" customHeight="1" x14ac:dyDescent="0.2">
      <c r="A81" s="1"/>
      <c r="B81" s="1"/>
      <c r="D81" s="55"/>
      <c r="E81" s="65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83"/>
    </row>
    <row r="82" spans="1:17" ht="15.75" customHeight="1" x14ac:dyDescent="0.2">
      <c r="A82" s="1"/>
      <c r="B82" s="1"/>
      <c r="E82" s="67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84"/>
    </row>
    <row r="83" spans="1:17" ht="25.5" customHeight="1" x14ac:dyDescent="0.2">
      <c r="A83" s="1"/>
      <c r="B83" s="1"/>
      <c r="D83" s="3"/>
      <c r="E83" s="4"/>
      <c r="F83" s="91"/>
      <c r="G83" s="91"/>
      <c r="H83" s="91"/>
      <c r="I83" s="91"/>
      <c r="J83" s="91"/>
      <c r="K83" s="91"/>
      <c r="L83" s="91"/>
      <c r="M83" s="91"/>
      <c r="N83" s="91"/>
      <c r="O83" s="92" t="s">
        <v>76</v>
      </c>
      <c r="P83" s="92"/>
      <c r="Q83" s="93"/>
    </row>
    <row r="84" spans="1:17" ht="6" customHeight="1" x14ac:dyDescent="0.2">
      <c r="A84" s="1"/>
      <c r="B84" s="1"/>
      <c r="D84" s="6"/>
      <c r="E84" s="63"/>
      <c r="F84" s="64"/>
      <c r="G84" s="64"/>
      <c r="H84" s="64"/>
      <c r="I84" s="64"/>
      <c r="J84" s="64"/>
      <c r="K84" s="64"/>
      <c r="L84" s="64"/>
      <c r="M84" s="64"/>
      <c r="N84" s="64"/>
      <c r="O84" s="41"/>
      <c r="P84" s="41"/>
      <c r="Q84" s="94"/>
    </row>
    <row r="85" spans="1:17" ht="24" customHeight="1" x14ac:dyDescent="0.2">
      <c r="A85" s="1"/>
      <c r="B85" s="1"/>
      <c r="D85" s="95" t="s">
        <v>72</v>
      </c>
      <c r="E85" s="89">
        <f>E80+E74+E67</f>
        <v>16000</v>
      </c>
      <c r="F85" s="89">
        <f>F80+F74+F67</f>
        <v>0</v>
      </c>
      <c r="G85" s="89">
        <f>G80+G74+G67</f>
        <v>0</v>
      </c>
      <c r="H85" s="89">
        <f>H80+H74+H67</f>
        <v>0</v>
      </c>
      <c r="I85" s="89">
        <f>I80+I74+I67</f>
        <v>0</v>
      </c>
      <c r="J85" s="89">
        <f>J80+J74+J67</f>
        <v>0</v>
      </c>
      <c r="K85" s="89">
        <f>K80+K74+K67</f>
        <v>0</v>
      </c>
      <c r="L85" s="89">
        <f>L80+L74+L67</f>
        <v>0</v>
      </c>
      <c r="M85" s="89">
        <f>M80+M74+M67</f>
        <v>0</v>
      </c>
      <c r="N85" s="89">
        <f>N80+N74+N67</f>
        <v>0</v>
      </c>
      <c r="O85" s="89">
        <f>O80+O74+O67</f>
        <v>0</v>
      </c>
      <c r="P85" s="89">
        <f>P80+P74+P67</f>
        <v>0</v>
      </c>
      <c r="Q85" s="96">
        <f>Q80+Q74+Q67</f>
        <v>16000</v>
      </c>
    </row>
    <row r="86" spans="1:17" ht="12" customHeight="1" x14ac:dyDescent="0.2">
      <c r="A86" s="1"/>
      <c r="B86" s="1"/>
      <c r="D86" s="6"/>
      <c r="E86" s="7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97"/>
    </row>
    <row r="87" spans="1:17" ht="28.5" customHeight="1" x14ac:dyDescent="0.2">
      <c r="A87" s="1"/>
      <c r="B87" s="1"/>
      <c r="D87" s="95" t="s">
        <v>77</v>
      </c>
      <c r="E87" s="7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97"/>
    </row>
    <row r="88" spans="1:17" ht="4.5" customHeight="1" x14ac:dyDescent="0.2">
      <c r="A88" s="1"/>
      <c r="B88" s="1"/>
      <c r="D88" s="6"/>
      <c r="E88" s="7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97"/>
    </row>
    <row r="89" spans="1:17" ht="18.75" customHeight="1" x14ac:dyDescent="0.2">
      <c r="A89" s="1"/>
      <c r="B89" s="1"/>
      <c r="D89" s="98" t="s">
        <v>78</v>
      </c>
      <c r="E89" s="61">
        <v>15000</v>
      </c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99">
        <f>SUM(E89:P89)</f>
        <v>15000</v>
      </c>
    </row>
    <row r="90" spans="1:17" ht="16.5" customHeight="1" x14ac:dyDescent="0.2">
      <c r="A90" s="1"/>
      <c r="B90" s="1"/>
      <c r="D90" s="98" t="s">
        <v>79</v>
      </c>
      <c r="E90" s="61">
        <v>10000</v>
      </c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99">
        <f t="shared" ref="Q90" si="38">SUM(E90:P90)</f>
        <v>10000</v>
      </c>
    </row>
    <row r="91" spans="1:17" ht="21.75" customHeight="1" x14ac:dyDescent="0.2">
      <c r="A91" s="1"/>
      <c r="B91" s="1"/>
      <c r="D91" s="100" t="s">
        <v>81</v>
      </c>
      <c r="E91" s="62">
        <f>E89-E90</f>
        <v>5000</v>
      </c>
      <c r="F91" s="62">
        <f t="shared" ref="F91:Q91" si="39">F89-F90</f>
        <v>0</v>
      </c>
      <c r="G91" s="62">
        <f t="shared" si="39"/>
        <v>0</v>
      </c>
      <c r="H91" s="62">
        <f t="shared" si="39"/>
        <v>0</v>
      </c>
      <c r="I91" s="62">
        <f t="shared" si="39"/>
        <v>0</v>
      </c>
      <c r="J91" s="62">
        <f t="shared" si="39"/>
        <v>0</v>
      </c>
      <c r="K91" s="62">
        <f t="shared" si="39"/>
        <v>0</v>
      </c>
      <c r="L91" s="62">
        <f t="shared" si="39"/>
        <v>0</v>
      </c>
      <c r="M91" s="62">
        <f t="shared" si="39"/>
        <v>0</v>
      </c>
      <c r="N91" s="62">
        <f t="shared" si="39"/>
        <v>0</v>
      </c>
      <c r="O91" s="62">
        <f t="shared" si="39"/>
        <v>0</v>
      </c>
      <c r="P91" s="62">
        <f t="shared" si="39"/>
        <v>0</v>
      </c>
      <c r="Q91" s="101">
        <f t="shared" si="39"/>
        <v>5000</v>
      </c>
    </row>
    <row r="92" spans="1:17" ht="16.5" customHeight="1" x14ac:dyDescent="0.2">
      <c r="A92" s="1"/>
      <c r="B92" s="1"/>
      <c r="D92" s="6"/>
      <c r="E92" s="7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97"/>
    </row>
    <row r="93" spans="1:17" ht="23.25" customHeight="1" x14ac:dyDescent="0.2">
      <c r="A93" s="1"/>
      <c r="B93" s="1"/>
      <c r="D93" s="102" t="s">
        <v>80</v>
      </c>
      <c r="E93" s="90">
        <f>E85+E91</f>
        <v>21000</v>
      </c>
      <c r="F93" s="90">
        <f t="shared" ref="F93:Q93" si="40">F85+F91</f>
        <v>0</v>
      </c>
      <c r="G93" s="90">
        <f t="shared" si="40"/>
        <v>0</v>
      </c>
      <c r="H93" s="90">
        <f t="shared" si="40"/>
        <v>0</v>
      </c>
      <c r="I93" s="90">
        <f t="shared" si="40"/>
        <v>0</v>
      </c>
      <c r="J93" s="90">
        <f t="shared" si="40"/>
        <v>0</v>
      </c>
      <c r="K93" s="90">
        <f t="shared" si="40"/>
        <v>0</v>
      </c>
      <c r="L93" s="90">
        <f t="shared" si="40"/>
        <v>0</v>
      </c>
      <c r="M93" s="90">
        <f t="shared" si="40"/>
        <v>0</v>
      </c>
      <c r="N93" s="90">
        <f t="shared" si="40"/>
        <v>0</v>
      </c>
      <c r="O93" s="90">
        <f t="shared" si="40"/>
        <v>0</v>
      </c>
      <c r="P93" s="90">
        <f t="shared" si="40"/>
        <v>0</v>
      </c>
      <c r="Q93" s="103">
        <f t="shared" si="40"/>
        <v>21000</v>
      </c>
    </row>
    <row r="94" spans="1:17" ht="7.5" customHeight="1" x14ac:dyDescent="0.2">
      <c r="A94" s="1"/>
      <c r="B94" s="1"/>
      <c r="D94" s="9"/>
      <c r="E94" s="10"/>
      <c r="F94" s="104"/>
      <c r="G94" s="104"/>
      <c r="H94" s="104"/>
      <c r="I94" s="104"/>
      <c r="J94" s="104"/>
      <c r="K94" s="104"/>
      <c r="L94" s="104"/>
      <c r="M94" s="104"/>
      <c r="N94" s="104"/>
      <c r="O94" s="104"/>
      <c r="P94" s="104"/>
      <c r="Q94" s="105"/>
    </row>
    <row r="95" spans="1:17" ht="16.5" customHeight="1" x14ac:dyDescent="0.2">
      <c r="A95" s="1"/>
      <c r="B95" s="1"/>
    </row>
    <row r="96" spans="1:17" ht="16.5" customHeight="1" x14ac:dyDescent="0.2">
      <c r="A96" s="1"/>
      <c r="B96" s="1"/>
    </row>
    <row r="97" spans="1:2" ht="16.5" customHeight="1" x14ac:dyDescent="0.2">
      <c r="A97" s="1"/>
      <c r="B97" s="1"/>
    </row>
    <row r="98" spans="1:2" ht="16.5" customHeight="1" x14ac:dyDescent="0.2">
      <c r="A98" s="1"/>
      <c r="B98" s="1"/>
    </row>
    <row r="99" spans="1:2" ht="16.5" customHeight="1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  <row r="254" spans="1:2" x14ac:dyDescent="0.2">
      <c r="A254" s="1"/>
      <c r="B254" s="1"/>
    </row>
    <row r="255" spans="1:2" x14ac:dyDescent="0.2">
      <c r="A255" s="1"/>
      <c r="B255" s="1"/>
    </row>
    <row r="256" spans="1:2" x14ac:dyDescent="0.2">
      <c r="A256" s="1"/>
      <c r="B256" s="1"/>
    </row>
    <row r="257" spans="1:2" x14ac:dyDescent="0.2">
      <c r="A257" s="1"/>
      <c r="B257" s="1"/>
    </row>
    <row r="258" spans="1:2" x14ac:dyDescent="0.2">
      <c r="A258" s="1"/>
      <c r="B258" s="1"/>
    </row>
    <row r="259" spans="1:2" x14ac:dyDescent="0.2">
      <c r="A259" s="1"/>
      <c r="B259" s="1"/>
    </row>
    <row r="260" spans="1:2" x14ac:dyDescent="0.2">
      <c r="A260" s="1"/>
      <c r="B260" s="1"/>
    </row>
    <row r="261" spans="1:2" x14ac:dyDescent="0.2">
      <c r="A261" s="1"/>
      <c r="B261" s="1"/>
    </row>
    <row r="262" spans="1:2" x14ac:dyDescent="0.2">
      <c r="A262" s="1"/>
      <c r="B262" s="1"/>
    </row>
  </sheetData>
  <mergeCells count="6">
    <mergeCell ref="O83:Q83"/>
    <mergeCell ref="A1:B5"/>
    <mergeCell ref="O8:Q8"/>
    <mergeCell ref="O26:Q26"/>
    <mergeCell ref="O57:Q57"/>
    <mergeCell ref="O69:Q69"/>
  </mergeCells>
  <phoneticPr fontId="13" type="noConversion"/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Edgar Oliveira</cp:lastModifiedBy>
  <dcterms:created xsi:type="dcterms:W3CDTF">2020-10-13T22:12:48Z</dcterms:created>
  <dcterms:modified xsi:type="dcterms:W3CDTF">2020-10-30T18:08:03Z</dcterms:modified>
</cp:coreProperties>
</file>