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ão Geral" sheetId="1" state="visible" r:id="rId1"/>
    <sheet xmlns:r="http://schemas.openxmlformats.org/officeDocument/2006/relationships" name="Calculadora de Frete" sheetId="2" state="visible" r:id="rId2"/>
    <sheet xmlns:r="http://schemas.openxmlformats.org/officeDocument/2006/relationships" name="Análise de Margem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R$ #,##0.00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sz val="11"/>
    </font>
    <font>
      <name val="Calibri"/>
      <b val="1"/>
      <color rgb="001F4E79"/>
      <sz val="14"/>
    </font>
    <font>
      <name val="Calibri"/>
      <color rgb="001F4E79"/>
      <sz val="12"/>
      <u val="single"/>
    </font>
    <font>
      <b val="1"/>
    </font>
    <font>
      <name val="Calibri"/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5" fillId="0" borderId="1" pivotButton="0" quotePrefix="0" xfId="0"/>
    <xf numFmtId="165" fontId="5" fillId="0" borderId="1" pivotButton="0" quotePrefix="0" xfId="0"/>
    <xf numFmtId="0" fontId="6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8"/>
  <sheetViews>
    <sheetView showGridLines="0" workbookViewId="0">
      <selection activeCell="A1" sqref="A1"/>
    </sheetView>
  </sheetViews>
  <sheetFormatPr baseColWidth="8" defaultRowHeight="15"/>
  <cols>
    <col width="3" customWidth="1" min="1" max="1"/>
  </cols>
  <sheetData>
    <row r="2">
      <c r="B2" s="1" t="inlineStr">
        <is>
          <t>SIMULADOR DE FRETE E MARGEM DE CONTRIBUIÇÃO</t>
        </is>
      </c>
    </row>
    <row r="4">
      <c r="B4" s="2" t="inlineStr">
        <is>
          <t>Esta ferramenta permite calcular o custo do frete, a margem de contribuição e o ponto de equilíbrio da operação logística.</t>
        </is>
      </c>
    </row>
    <row r="6">
      <c r="B6" s="3" t="inlineStr">
        <is>
          <t>CONTEÚDO</t>
        </is>
      </c>
    </row>
    <row r="7">
      <c r="B7" s="4" t="inlineStr">
        <is>
          <t>• Calculadora de Frete</t>
        </is>
      </c>
    </row>
    <row r="8">
      <c r="B8" s="4" t="inlineStr">
        <is>
          <t>• Análise de Margem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20" customWidth="1" min="3" max="3"/>
  </cols>
  <sheetData>
    <row r="2">
      <c r="B2" s="3" t="inlineStr">
        <is>
          <t>ENTRADAS DE DADOS (SIMULAÇÃO)</t>
        </is>
      </c>
    </row>
    <row r="4">
      <c r="B4" s="5" t="inlineStr">
        <is>
          <t>Distância Total (km)</t>
        </is>
      </c>
      <c r="C4" s="6" t="n">
        <v>500</v>
      </c>
    </row>
    <row r="5">
      <c r="B5" s="5" t="inlineStr">
        <is>
          <t>Consumo Médio (km/l)</t>
        </is>
      </c>
      <c r="C5" s="6" t="n">
        <v>2.5</v>
      </c>
    </row>
    <row r="6">
      <c r="B6" s="5" t="inlineStr">
        <is>
          <t>Preço do Diesel (R$/l)</t>
        </is>
      </c>
      <c r="C6" s="6" t="n">
        <v>6.1</v>
      </c>
    </row>
    <row r="7">
      <c r="B7" s="5" t="inlineStr">
        <is>
          <t>Pedágios (R$)</t>
        </is>
      </c>
      <c r="C7" s="6" t="n">
        <v>150</v>
      </c>
    </row>
    <row r="8">
      <c r="B8" s="5" t="inlineStr">
        <is>
          <t>Diárias/Alimentação (R$)</t>
        </is>
      </c>
      <c r="C8" s="6" t="n">
        <v>200</v>
      </c>
    </row>
    <row r="9">
      <c r="B9" s="5" t="inlineStr">
        <is>
          <t>Manutenção Estimada (R$/km)</t>
        </is>
      </c>
      <c r="C9" s="6" t="n">
        <v>0.5</v>
      </c>
    </row>
    <row r="10">
      <c r="B10" s="5" t="inlineStr">
        <is>
          <t>Valor da Carga (R$)</t>
        </is>
      </c>
      <c r="C10" s="6" t="n">
        <v>50000</v>
      </c>
    </row>
    <row r="11">
      <c r="B11" s="5" t="inlineStr">
        <is>
          <t>Percentual de Seguro (%)</t>
        </is>
      </c>
      <c r="C11" s="7" t="n">
        <v>0.02</v>
      </c>
    </row>
    <row r="12">
      <c r="B12" s="5" t="inlineStr">
        <is>
          <t>Margem de Lucro Desejada (%)</t>
        </is>
      </c>
      <c r="C12" s="7" t="n">
        <v>0.2</v>
      </c>
    </row>
    <row r="15">
      <c r="B15" s="3" t="inlineStr">
        <is>
          <t>RESUMO DE CUSTOS E PREÇO SUGERIDO</t>
        </is>
      </c>
    </row>
    <row r="16">
      <c r="B16" s="5" t="inlineStr">
        <is>
          <t>Custo de Combustível</t>
        </is>
      </c>
      <c r="C16" s="8">
        <f>(C4/C5)*C6</f>
        <v/>
      </c>
    </row>
    <row r="17">
      <c r="B17" s="5" t="inlineStr">
        <is>
          <t>Custo de Manutenção</t>
        </is>
      </c>
      <c r="C17" s="8">
        <f>C4*C9</f>
        <v/>
      </c>
    </row>
    <row r="18">
      <c r="B18" s="5" t="inlineStr">
        <is>
          <t>Custo de Seguro</t>
        </is>
      </c>
      <c r="C18" s="8">
        <f>C10*C11</f>
        <v/>
      </c>
    </row>
    <row r="19">
      <c r="B19" s="5" t="inlineStr">
        <is>
          <t>Custos Fixos (Pedágio + Diária)</t>
        </is>
      </c>
      <c r="C19" s="8">
        <f>C7+C8</f>
        <v/>
      </c>
    </row>
    <row r="20">
      <c r="B20" s="9" t="inlineStr">
        <is>
          <t>CUSTO TOTAL DA VIAGEM</t>
        </is>
      </c>
      <c r="C20" s="10">
        <f>SUM(C16:C19)</f>
        <v/>
      </c>
    </row>
    <row r="21">
      <c r="B21" s="9" t="inlineStr">
        <is>
          <t>PREÇO DE VENDA SUGERIDO</t>
        </is>
      </c>
      <c r="C21" s="10">
        <f>C20/(1-C12)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5" customWidth="1" min="2" max="2"/>
    <col width="15" customWidth="1" min="3" max="3"/>
    <col width="15" customWidth="1" min="4" max="4"/>
    <col width="15" customWidth="1" min="5" max="5"/>
  </cols>
  <sheetData>
    <row r="2">
      <c r="B2" s="3" t="inlineStr">
        <is>
          <t>ANÁLISE DE MARGEM DE CONTRIBUIÇÃO POR ROTA</t>
        </is>
      </c>
    </row>
    <row r="4">
      <c r="B4" s="11" t="inlineStr">
        <is>
          <t>Rota</t>
        </is>
      </c>
      <c r="C4" s="11" t="inlineStr">
        <is>
          <t>Receita (R$)</t>
        </is>
      </c>
      <c r="D4" s="11" t="inlineStr">
        <is>
          <t>Custos Variáveis</t>
        </is>
      </c>
      <c r="E4" s="11" t="inlineStr">
        <is>
          <t>Margem (R$)</t>
        </is>
      </c>
      <c r="F4" s="11" t="inlineStr">
        <is>
          <t>Margem (%)</t>
        </is>
      </c>
    </row>
    <row r="5">
      <c r="B5" s="5" t="inlineStr">
        <is>
          <t>São Paulo -&gt; RJ</t>
        </is>
      </c>
      <c r="C5" s="6" t="n">
        <v>2500</v>
      </c>
      <c r="D5" s="6" t="n">
        <v>1800</v>
      </c>
      <c r="E5" s="6">
        <f>C5-D5</f>
        <v/>
      </c>
      <c r="F5" s="7">
        <f>E5/C5</f>
        <v/>
      </c>
    </row>
    <row r="6">
      <c r="B6" s="5" t="inlineStr">
        <is>
          <t>Curitiba -&gt; SP</t>
        </is>
      </c>
      <c r="C6" s="6" t="n">
        <v>1800</v>
      </c>
      <c r="D6" s="6" t="n">
        <v>1200</v>
      </c>
      <c r="E6" s="6">
        <f>C6-D6</f>
        <v/>
      </c>
      <c r="F6" s="7">
        <f>E6/C6</f>
        <v/>
      </c>
    </row>
    <row r="7">
      <c r="B7" s="5" t="inlineStr">
        <is>
          <t>Belo Horizonte -&gt; SP</t>
        </is>
      </c>
      <c r="C7" s="6" t="n">
        <v>2200</v>
      </c>
      <c r="D7" s="6" t="n">
        <v>1500</v>
      </c>
      <c r="E7" s="6">
        <f>C7-D7</f>
        <v/>
      </c>
      <c r="F7" s="7">
        <f>E7/C7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2026-02-08T17:15:18Z</dcterms:created>
  <dcterms:modified xmlns:dcterms="http://purl.org/dc/terms/" xmlns:xsi="http://www.w3.org/2001/XMLSchema-instance" xsi:type="dcterms:W3CDTF">2026-02-08T17:15:18Z</dcterms:modified>
</cp:coreProperties>
</file>