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ulador MEI vs 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  <font>
      <b val="1"/>
      <color rgb="00FFFFFF"/>
    </font>
    <font>
      <b val="1"/>
      <color rgb="00008000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4" fontId="0" fillId="0" borderId="1" pivotButton="0" quotePrefix="0" xfId="0"/>
    <xf numFmtId="9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0" fontId="0" fillId="0" borderId="1" pivotButton="0" quotePrefix="0" xfId="0"/>
    <xf numFmtId="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5" customWidth="1" min="3" max="3"/>
    <col width="15" customWidth="1" min="4" max="4"/>
    <col width="15" customWidth="1" min="5" max="5"/>
  </cols>
  <sheetData>
    <row r="1">
      <c r="A1" s="1" t="inlineStr">
        <is>
          <t>SIMULADOR DE TRANSIÇÃO TRIBUTÁRIA: MEI PARA MICROEMPRESA (ME)</t>
        </is>
      </c>
    </row>
    <row r="3">
      <c r="A3" s="2" t="inlineStr">
        <is>
          <t>DADOS DE ENTRADA</t>
        </is>
      </c>
    </row>
    <row r="4">
      <c r="A4" s="3" t="inlineStr">
        <is>
          <t>Faturamento Mensal Médio (R$)</t>
        </is>
      </c>
      <c r="B4" s="4" t="n">
        <v>7000</v>
      </c>
    </row>
    <row r="5">
      <c r="A5" s="3" t="inlineStr">
        <is>
          <t>Custo de Mercadoria/Insumos (R$)</t>
        </is>
      </c>
      <c r="B5" s="4" t="n">
        <v>2000</v>
      </c>
    </row>
    <row r="6">
      <c r="A6" s="3" t="inlineStr">
        <is>
          <t>Despesas Operacionais (R$)</t>
        </is>
      </c>
      <c r="B6" s="4" t="n">
        <v>500</v>
      </c>
    </row>
    <row r="7">
      <c r="A7" s="3" t="inlineStr">
        <is>
          <t>Alíquota Simples Nacional (Anexo III)</t>
        </is>
      </c>
      <c r="B7" s="5" t="n">
        <v>0.06</v>
      </c>
    </row>
    <row r="9">
      <c r="A9" s="6" t="inlineStr">
        <is>
          <t>COMPARATIVO MENSAL DE CARGA TRIBUTÁRIA E LUCRO</t>
        </is>
      </c>
    </row>
    <row r="10">
      <c r="A10" s="7" t="inlineStr">
        <is>
          <t>Descrição</t>
        </is>
      </c>
      <c r="B10" s="7" t="inlineStr">
        <is>
          <t>MEI (SIMEI)</t>
        </is>
      </c>
      <c r="C10" s="7" t="inlineStr">
        <is>
          <t>ME (Simples Nacional)</t>
        </is>
      </c>
      <c r="D10" s="7" t="inlineStr">
        <is>
          <t>Diferença (R$)</t>
        </is>
      </c>
      <c r="E10" s="7" t="inlineStr">
        <is>
          <t>Impacto (%)</t>
        </is>
      </c>
    </row>
    <row r="11">
      <c r="A11" s="3" t="inlineStr">
        <is>
          <t>Faturamento Bruto</t>
        </is>
      </c>
      <c r="B11" s="4">
        <f>B4</f>
        <v/>
      </c>
      <c r="C11" s="4">
        <f>B4</f>
        <v/>
      </c>
      <c r="D11" s="4">
        <f>C11-B11</f>
        <v/>
      </c>
      <c r="E11" s="8">
        <f>IF(B11&lt;&gt;0, D11/B11, 0)</f>
        <v/>
      </c>
    </row>
    <row r="12">
      <c r="A12" s="3" t="inlineStr">
        <is>
          <t>Imposto Mensal (DAS)</t>
        </is>
      </c>
      <c r="B12" s="4" t="n">
        <v>75</v>
      </c>
      <c r="C12" s="4">
        <f>B4*B7</f>
        <v/>
      </c>
      <c r="D12" s="4">
        <f>C12-B12</f>
        <v/>
      </c>
      <c r="E12" s="8">
        <f>IF(B12&lt;&gt;0, D12/B12, 0)</f>
        <v/>
      </c>
    </row>
    <row r="13">
      <c r="A13" s="3" t="inlineStr">
        <is>
          <t>Contador (Honorários)</t>
        </is>
      </c>
      <c r="B13" s="4" t="n">
        <v>0</v>
      </c>
      <c r="C13" s="4" t="n">
        <v>350</v>
      </c>
      <c r="D13" s="4">
        <f>C13-B13</f>
        <v/>
      </c>
      <c r="E13" s="8">
        <f>IF(B13&lt;&gt;0, D13/B13, 0)</f>
        <v/>
      </c>
    </row>
    <row r="14">
      <c r="A14" s="3" t="inlineStr">
        <is>
          <t>Custos + Despesas</t>
        </is>
      </c>
      <c r="B14" s="4">
        <f>B5+B6</f>
        <v/>
      </c>
      <c r="C14" s="4">
        <f>B5+B6</f>
        <v/>
      </c>
      <c r="D14" s="4">
        <f>C14-B14</f>
        <v/>
      </c>
      <c r="E14" s="8">
        <f>IF(B14&lt;&gt;0, D14/B14, 0)</f>
        <v/>
      </c>
    </row>
    <row r="15">
      <c r="A15" s="3" t="inlineStr">
        <is>
          <t>LUCRO LÍQUIDO</t>
        </is>
      </c>
      <c r="B15" s="9">
        <f>B11-B12-B13-B14</f>
        <v/>
      </c>
      <c r="C15" s="9">
        <f>C11-C12-C13-C14</f>
        <v/>
      </c>
      <c r="D15" s="4">
        <f>C15-B15</f>
        <v/>
      </c>
      <c r="E15" s="8">
        <f>IF(B15&lt;&gt;0, D15/B15, 0)</f>
        <v/>
      </c>
    </row>
  </sheetData>
  <mergeCells count="2">
    <mergeCell ref="A1:E1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2026-02-01T22:05:43Z</dcterms:created>
  <dcterms:modified xmlns:dcterms="http://purl.org/dc/terms/" xmlns:xsi="http://www.w3.org/2001/XMLSchema-instance" xsi:type="dcterms:W3CDTF">2026-02-01T22:05:43Z</dcterms:modified>
</cp:coreProperties>
</file>